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NGLON - 022" sheetId="1" r:id="rId1"/>
  </sheets>
  <externalReferences>
    <externalReference r:id="rId2"/>
  </externalReferences>
  <definedNames>
    <definedName name="_xlnm._FilterDatabase" localSheetId="0" hidden="1">'RENGLON - 022'!$A$2:$O$5</definedName>
    <definedName name="_xlnm.Print_Titles" localSheetId="0">'RENGLON - 022'!$1:$2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D6" i="1"/>
  <c r="K6" i="1" l="1"/>
  <c r="I6" i="1"/>
  <c r="L6" i="1" s="1"/>
  <c r="G5" i="1"/>
  <c r="G4" i="1"/>
  <c r="G3" i="1"/>
  <c r="K3" i="1" l="1"/>
  <c r="I4" i="1"/>
  <c r="L4" i="1" s="1"/>
  <c r="I5" i="1"/>
  <c r="L5" i="1" s="1"/>
  <c r="K5" i="1"/>
  <c r="I3" i="1"/>
  <c r="L3" i="1" s="1"/>
  <c r="K4" i="1"/>
  <c r="D5" i="1"/>
  <c r="D4" i="1"/>
  <c r="D3" i="1"/>
</calcChain>
</file>

<file path=xl/sharedStrings.xml><?xml version="1.0" encoding="utf-8"?>
<sst xmlns="http://schemas.openxmlformats.org/spreadsheetml/2006/main" count="32" uniqueCount="25">
  <si>
    <t>UNIDAD ADMINISTRATIVA</t>
  </si>
  <si>
    <t>REN</t>
  </si>
  <si>
    <t>NOMBRE EMPLEADO</t>
  </si>
  <si>
    <t>PUESTO OFICIAL</t>
  </si>
  <si>
    <t>BONO SERVICIOS MIDES</t>
  </si>
  <si>
    <t>BONO PROFESIONAL</t>
  </si>
  <si>
    <t>COMPLEMENTO SALARIAL</t>
  </si>
  <si>
    <t>GASTOS DE REPRESENTACION</t>
  </si>
  <si>
    <t>DIETA</t>
  </si>
  <si>
    <t>SALARIO NOMINAL CALCULADO POR MES CALENDARIO</t>
  </si>
  <si>
    <t>N/A</t>
  </si>
  <si>
    <t>VIATICOS AL EXTERIOR</t>
  </si>
  <si>
    <t>VIATICOS AL INTERIOR</t>
  </si>
  <si>
    <t>SALARIO BASE</t>
  </si>
  <si>
    <t>No.</t>
  </si>
  <si>
    <t>BONO ACUERDO
GUBERNATIVO
No. 66-2000</t>
  </si>
  <si>
    <t>DONNY VIDAL  REYES RAMIREZ</t>
  </si>
  <si>
    <t>EVELYN YOLANDA  RODRIGUEZ POZUELOS</t>
  </si>
  <si>
    <t>UNIDAD EJECUTORA DEL FONDO DE DESARROLLO SOCIAL -FODES-</t>
  </si>
  <si>
    <t>SUBDIRECTOR EJECUTIVO III</t>
  </si>
  <si>
    <t>ALAN JAVIER  BARRIENTOS ZUÑIGA</t>
  </si>
  <si>
    <t>OLGA EVELYN  ACAJABON RIVERA</t>
  </si>
  <si>
    <t>SUBDIRECTOR EJECUTIVO IV</t>
  </si>
  <si>
    <t>DIRECCION ADMINISTRATIVA</t>
  </si>
  <si>
    <t>Nómina Renglón 022 - 203-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</si>
</sst>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Q&quot;* #,##0.00_);_(&quot;Q&quot;* \(#,##0.00\);_(&quot;Q&quot;* &quot;-&quot;??_);_(@_)"/>
    <numFmt numFmtId="164" formatCode="_-&quot;Q&quot;* #,##0.00_-;\-&quot;Q&quot;* #,##0.00_-;_-&quot;Q&quot;* &quot;-&quot;??_-;_-@_-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5" applyNumberFormat="0" applyAlignment="0" applyProtection="0"/>
    <xf numFmtId="0" fontId="16" fillId="7" borderId="6" applyNumberFormat="0" applyAlignment="0" applyProtection="0"/>
    <xf numFmtId="0" fontId="17" fillId="7" borderId="5" applyNumberFormat="0" applyAlignment="0" applyProtection="0"/>
    <xf numFmtId="0" fontId="18" fillId="0" borderId="7" applyNumberFormat="0" applyFill="0" applyAlignment="0" applyProtection="0"/>
    <xf numFmtId="0" fontId="19" fillId="8" borderId="8" applyNumberFormat="0" applyAlignment="0" applyProtection="0"/>
    <xf numFmtId="0" fontId="20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7" fillId="0" borderId="1" xfId="0" applyNumberFormat="1" applyFont="1" applyFill="1" applyBorder="1" applyAlignment="1" applyProtection="1">
      <alignment horizontal="left" vertical="center"/>
    </xf>
    <xf numFmtId="44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0" xfId="0" applyFont="1"/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ont="1" applyBorder="1" applyAlignment="1">
      <alignment horizontal="center"/>
    </xf>
    <xf numFmtId="44" fontId="0" fillId="0" borderId="0" xfId="0" applyNumberFormat="1" applyFont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7" fillId="0" borderId="0" xfId="0" applyNumberFormat="1" applyFont="1" applyFill="1" applyBorder="1" applyAlignment="1" applyProtection="1">
      <alignment horizontal="left" vertical="center"/>
    </xf>
    <xf numFmtId="44" fontId="7" fillId="0" borderId="0" xfId="0" applyNumberFormat="1" applyFont="1" applyFill="1" applyBorder="1" applyAlignment="1" applyProtection="1">
      <alignment horizontal="center" vertical="center"/>
    </xf>
    <xf numFmtId="0" fontId="0" fillId="0" borderId="11" xfId="0" applyFont="1" applyBorder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">
          <cell r="D5" t="str">
            <v>UNIDAD EJECUTORA DEL FONDO DE DESARROLLO SOCIAL -FODES-</v>
          </cell>
          <cell r="M5" t="str">
            <v>022</v>
          </cell>
          <cell r="S5">
            <v>0</v>
          </cell>
        </row>
        <row r="56">
          <cell r="M56" t="str">
            <v>022</v>
          </cell>
          <cell r="S56">
            <v>0</v>
          </cell>
        </row>
        <row r="86">
          <cell r="M86" t="str">
            <v>022</v>
          </cell>
          <cell r="S8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showGridLines="0" tabSelected="1" zoomScale="75" zoomScaleNormal="75" zoomScaleSheetLayoutView="40" workbookViewId="0">
      <selection activeCell="C5" sqref="C5"/>
    </sheetView>
  </sheetViews>
  <sheetFormatPr baseColWidth="10" defaultRowHeight="14.25"/>
  <cols>
    <col min="1" max="1" width="5.5703125" style="1" customWidth="1"/>
    <col min="2" max="2" width="30.85546875" style="2" bestFit="1" customWidth="1"/>
    <col min="3" max="3" width="49.7109375" style="2" bestFit="1" customWidth="1"/>
    <col min="4" max="4" width="6" style="2" bestFit="1" customWidth="1"/>
    <col min="5" max="5" width="70.7109375" style="2" bestFit="1" customWidth="1"/>
    <col min="6" max="7" width="14" style="2" customWidth="1"/>
    <col min="8" max="8" width="17.28515625" style="2" customWidth="1"/>
    <col min="9" max="9" width="18.85546875" style="2" customWidth="1"/>
    <col min="10" max="10" width="17.140625" style="2" customWidth="1"/>
    <col min="11" max="11" width="21" style="2" customWidth="1"/>
    <col min="12" max="12" width="18.5703125" style="2" customWidth="1"/>
    <col min="13" max="14" width="14.42578125" style="2" customWidth="1"/>
    <col min="15" max="16384" width="11.42578125" style="2"/>
  </cols>
  <sheetData>
    <row r="1" spans="1:15" ht="39" customHeight="1">
      <c r="A1" s="10" t="s">
        <v>24</v>
      </c>
      <c r="B1" s="3"/>
      <c r="C1" s="3"/>
      <c r="D1" s="10"/>
      <c r="E1" s="10"/>
      <c r="F1" s="10"/>
      <c r="G1" s="10"/>
      <c r="H1" s="10"/>
      <c r="I1" s="10"/>
      <c r="J1" s="10"/>
      <c r="K1" s="4"/>
      <c r="L1" s="3"/>
      <c r="M1" s="3"/>
      <c r="N1" s="3"/>
      <c r="O1" s="3"/>
    </row>
    <row r="2" spans="1:15" ht="69.75" customHeight="1">
      <c r="A2" s="11" t="s">
        <v>14</v>
      </c>
      <c r="B2" s="11" t="s">
        <v>3</v>
      </c>
      <c r="C2" s="11" t="s">
        <v>2</v>
      </c>
      <c r="D2" s="11" t="s">
        <v>1</v>
      </c>
      <c r="E2" s="11" t="s">
        <v>0</v>
      </c>
      <c r="F2" s="12" t="s">
        <v>13</v>
      </c>
      <c r="G2" s="12" t="s">
        <v>4</v>
      </c>
      <c r="H2" s="12" t="s">
        <v>5</v>
      </c>
      <c r="I2" s="12" t="s">
        <v>6</v>
      </c>
      <c r="J2" s="12" t="s">
        <v>15</v>
      </c>
      <c r="K2" s="12" t="s">
        <v>7</v>
      </c>
      <c r="L2" s="12" t="s">
        <v>9</v>
      </c>
      <c r="M2" s="13" t="s">
        <v>11</v>
      </c>
      <c r="N2" s="13" t="s">
        <v>12</v>
      </c>
      <c r="O2" s="12" t="s">
        <v>8</v>
      </c>
    </row>
    <row r="3" spans="1:15" s="9" customFormat="1" ht="15">
      <c r="A3" s="8">
        <v>1</v>
      </c>
      <c r="B3" s="18" t="s">
        <v>19</v>
      </c>
      <c r="C3" s="16" t="s">
        <v>16</v>
      </c>
      <c r="D3" s="7" t="str">
        <f>'[1]DICIEMBRE 2018'!$M$5</f>
        <v>022</v>
      </c>
      <c r="E3" s="16" t="s">
        <v>18</v>
      </c>
      <c r="F3" s="17">
        <v>16000</v>
      </c>
      <c r="G3" s="15">
        <f>'[1]DICIEMBRE 2018'!$S$5</f>
        <v>0</v>
      </c>
      <c r="H3" s="17">
        <v>0</v>
      </c>
      <c r="I3" s="15">
        <f t="shared" ref="I3:I6" si="0">G3</f>
        <v>0</v>
      </c>
      <c r="J3" s="15">
        <v>250</v>
      </c>
      <c r="K3" s="15">
        <f t="shared" ref="K3:K5" si="1">G3</f>
        <v>0</v>
      </c>
      <c r="L3" s="14">
        <f>SUM(F3:G3,H3,I3,J3)</f>
        <v>16250</v>
      </c>
      <c r="M3" s="5">
        <v>0</v>
      </c>
      <c r="N3" s="5">
        <v>0</v>
      </c>
      <c r="O3" s="6" t="s">
        <v>10</v>
      </c>
    </row>
    <row r="4" spans="1:15" s="9" customFormat="1" ht="15">
      <c r="A4" s="8">
        <v>2</v>
      </c>
      <c r="B4" s="18" t="s">
        <v>22</v>
      </c>
      <c r="C4" s="16" t="s">
        <v>20</v>
      </c>
      <c r="D4" s="7" t="str">
        <f>'[1]DICIEMBRE 2018'!$M$56</f>
        <v>022</v>
      </c>
      <c r="E4" s="16" t="s">
        <v>23</v>
      </c>
      <c r="F4" s="17">
        <v>20000</v>
      </c>
      <c r="G4" s="15">
        <f>'[1]DICIEMBRE 2018'!$S$56</f>
        <v>0</v>
      </c>
      <c r="H4" s="17">
        <v>375</v>
      </c>
      <c r="I4" s="15">
        <f t="shared" si="0"/>
        <v>0</v>
      </c>
      <c r="J4" s="15">
        <v>250</v>
      </c>
      <c r="K4" s="15">
        <f t="shared" si="1"/>
        <v>0</v>
      </c>
      <c r="L4" s="14">
        <f t="shared" ref="L4:L5" si="2">SUM(F4:G4,H4,I4,J4)</f>
        <v>20625</v>
      </c>
      <c r="M4" s="5">
        <v>0</v>
      </c>
      <c r="N4" s="5">
        <v>0</v>
      </c>
      <c r="O4" s="6" t="s">
        <v>10</v>
      </c>
    </row>
    <row r="5" spans="1:15" s="9" customFormat="1" ht="15">
      <c r="A5" s="8">
        <v>3</v>
      </c>
      <c r="B5" s="18" t="s">
        <v>19</v>
      </c>
      <c r="C5" s="16" t="s">
        <v>21</v>
      </c>
      <c r="D5" s="7" t="str">
        <f>'[1]DICIEMBRE 2018'!$M$86</f>
        <v>022</v>
      </c>
      <c r="E5" s="16" t="s">
        <v>18</v>
      </c>
      <c r="F5" s="17">
        <v>16000</v>
      </c>
      <c r="G5" s="15">
        <f>'[1]DICIEMBRE 2018'!$S$86</f>
        <v>0</v>
      </c>
      <c r="H5" s="17">
        <v>375</v>
      </c>
      <c r="I5" s="15">
        <f t="shared" si="0"/>
        <v>0</v>
      </c>
      <c r="J5" s="15">
        <v>250</v>
      </c>
      <c r="K5" s="15">
        <f t="shared" si="1"/>
        <v>0</v>
      </c>
      <c r="L5" s="14">
        <f t="shared" si="2"/>
        <v>16625</v>
      </c>
      <c r="M5" s="5">
        <v>0</v>
      </c>
      <c r="N5" s="5">
        <v>0</v>
      </c>
      <c r="O5" s="6" t="s">
        <v>10</v>
      </c>
    </row>
    <row r="6" spans="1:15" s="28" customFormat="1" ht="15">
      <c r="A6" s="8">
        <v>4</v>
      </c>
      <c r="B6" s="18" t="s">
        <v>19</v>
      </c>
      <c r="C6" s="16" t="s">
        <v>17</v>
      </c>
      <c r="D6" s="7" t="str">
        <f>'[1]DICIEMBRE 2018'!$M$86</f>
        <v>022</v>
      </c>
      <c r="E6" s="16" t="s">
        <v>18</v>
      </c>
      <c r="F6" s="17">
        <v>16000</v>
      </c>
      <c r="G6" s="15">
        <f>'[1]DICIEMBRE 2018'!$S$86</f>
        <v>0</v>
      </c>
      <c r="H6" s="17">
        <v>375</v>
      </c>
      <c r="I6" s="15">
        <f t="shared" si="0"/>
        <v>0</v>
      </c>
      <c r="J6" s="15">
        <v>250</v>
      </c>
      <c r="K6" s="15">
        <f t="shared" ref="K6" si="3">G6</f>
        <v>0</v>
      </c>
      <c r="L6" s="14">
        <f t="shared" ref="L6" si="4">SUM(F6:G6,H6,I6,J6)</f>
        <v>16625</v>
      </c>
      <c r="M6" s="5">
        <v>0</v>
      </c>
      <c r="N6" s="5">
        <v>0</v>
      </c>
      <c r="O6" s="6" t="s">
        <v>10</v>
      </c>
    </row>
    <row r="7" spans="1:15" s="9" customFormat="1" ht="15">
      <c r="A7" s="19"/>
      <c r="B7" s="20"/>
      <c r="C7" s="21"/>
      <c r="D7" s="22"/>
      <c r="E7" s="21"/>
      <c r="F7" s="23"/>
      <c r="G7" s="24"/>
      <c r="H7" s="23"/>
      <c r="I7" s="24"/>
      <c r="J7" s="24"/>
      <c r="K7" s="24"/>
      <c r="L7" s="25"/>
      <c r="M7" s="26"/>
      <c r="N7" s="26"/>
      <c r="O7" s="27"/>
    </row>
    <row r="8" spans="1:15" s="9" customFormat="1" ht="15">
      <c r="A8" s="19"/>
      <c r="B8" s="20"/>
      <c r="C8" s="21"/>
      <c r="D8" s="22"/>
      <c r="E8" s="21"/>
      <c r="F8" s="23"/>
      <c r="G8" s="24"/>
      <c r="H8" s="23"/>
      <c r="I8" s="24"/>
      <c r="J8" s="24"/>
      <c r="K8" s="24"/>
      <c r="L8" s="25"/>
      <c r="M8" s="26"/>
      <c r="N8" s="26"/>
      <c r="O8" s="27"/>
    </row>
    <row r="9" spans="1:15" s="9" customFormat="1" ht="15">
      <c r="A9" s="19"/>
      <c r="B9" s="20"/>
      <c r="C9" s="21"/>
      <c r="D9" s="22"/>
      <c r="E9" s="21"/>
      <c r="F9" s="23"/>
      <c r="G9" s="24"/>
      <c r="H9" s="23"/>
      <c r="I9" s="24"/>
      <c r="J9" s="24"/>
      <c r="K9" s="24"/>
      <c r="L9" s="25"/>
      <c r="M9" s="26"/>
      <c r="N9" s="26"/>
      <c r="O9" s="27"/>
    </row>
    <row r="10" spans="1:15" s="9" customFormat="1" ht="15">
      <c r="A10" s="19"/>
      <c r="B10" s="20"/>
      <c r="C10" s="21"/>
      <c r="D10" s="22"/>
      <c r="E10" s="21"/>
      <c r="F10" s="23"/>
      <c r="G10" s="24"/>
      <c r="H10" s="23"/>
      <c r="I10" s="24"/>
      <c r="J10" s="24"/>
      <c r="K10" s="24"/>
      <c r="L10" s="25"/>
      <c r="M10" s="26"/>
      <c r="N10" s="26"/>
      <c r="O10" s="27"/>
    </row>
  </sheetData>
  <conditionalFormatting sqref="C11:C1048576 C1:C2">
    <cfRule type="duplicateValues" dxfId="3" priority="7"/>
  </conditionalFormatting>
  <conditionalFormatting sqref="C3:C5">
    <cfRule type="duplicateValues" dxfId="2" priority="3"/>
  </conditionalFormatting>
  <conditionalFormatting sqref="C6:C7">
    <cfRule type="duplicateValues" dxfId="1" priority="2"/>
  </conditionalFormatting>
  <conditionalFormatting sqref="C8:C10">
    <cfRule type="duplicateValues" dxfId="0" priority="1"/>
  </conditionalFormatting>
  <printOptions horizontalCentered="1"/>
  <pageMargins left="0.70866141732283472" right="0.70866141732283472" top="1.9685039370078741" bottom="0.74803149606299213" header="0.31496062992125984" footer="0.31496062992125984"/>
  <pageSetup scale="37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- 022</vt:lpstr>
      <vt:lpstr>'RENGLON - 022'!Títulos_a_imprimir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Luis Eduardo Rivas Ruano</cp:lastModifiedBy>
  <cp:lastPrinted>2020-10-01T22:38:03Z</cp:lastPrinted>
  <dcterms:created xsi:type="dcterms:W3CDTF">2014-01-02T22:12:55Z</dcterms:created>
  <dcterms:modified xsi:type="dcterms:W3CDTF">2020-10-01T22:38:12Z</dcterms:modified>
</cp:coreProperties>
</file>