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PLANAS\JUNIO\MENSUAL\"/>
    </mc:Choice>
  </mc:AlternateContent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- 022'!$A$2:$O$5</definedName>
    <definedName name="_xlnm.Print_Titles" localSheetId="0">'RENGLON - 022'!$1:$2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G10" i="1"/>
  <c r="I10" i="1" s="1"/>
  <c r="L10" i="1" s="1"/>
  <c r="K10" i="1" l="1"/>
  <c r="D9" i="1" l="1"/>
  <c r="G9" i="1"/>
  <c r="I9" i="1" s="1"/>
  <c r="L9" i="1" s="1"/>
  <c r="K9" i="1"/>
  <c r="D7" i="1" l="1"/>
  <c r="G7" i="1"/>
  <c r="I7" i="1" s="1"/>
  <c r="L7" i="1" s="1"/>
  <c r="D8" i="1"/>
  <c r="G8" i="1"/>
  <c r="I8" i="1" s="1"/>
  <c r="L8" i="1" s="1"/>
  <c r="K8" i="1" l="1"/>
  <c r="K7" i="1"/>
  <c r="G6" i="1" l="1"/>
  <c r="D6" i="1"/>
  <c r="K6" i="1" l="1"/>
  <c r="I6" i="1"/>
  <c r="L6" i="1" s="1"/>
  <c r="G5" i="1"/>
  <c r="G4" i="1"/>
  <c r="G3" i="1"/>
  <c r="K3" i="1" l="1"/>
  <c r="I4" i="1"/>
  <c r="L4" i="1" s="1"/>
  <c r="I5" i="1"/>
  <c r="L5" i="1" s="1"/>
  <c r="K5" i="1"/>
  <c r="I3" i="1"/>
  <c r="L3" i="1" s="1"/>
  <c r="K4" i="1"/>
  <c r="D5" i="1"/>
  <c r="D4" i="1"/>
  <c r="D3" i="1"/>
</calcChain>
</file>

<file path=xl/sharedStrings.xml><?xml version="1.0" encoding="utf-8"?>
<sst xmlns="http://schemas.openxmlformats.org/spreadsheetml/2006/main" count="48" uniqueCount="30">
  <si>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</si>
  <si>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</si>
  <si>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</si>
  <si>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</si>
  <si>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</si>
  <si>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</si>
  <si>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</si>
  <si>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</si>
  <si>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</si>
  <si>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</si>
  <si>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</si>
  <si>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</si>
  <si>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</si>
  <si>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</si>
  <si>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</si>
  <si>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</si>
  <si>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UNIDAD EJECUTORA DEL FONDO DE DESARROLLO SOCIAL -FODES-</t>
  </si>
  <si>
    <t>SUBDIRECTOR EJECUTIVO III</t>
  </si>
  <si>
    <t>SUBDIRECTOR EJECUTIVO IV</t>
  </si>
  <si>
    <t>DIRECCION ADMINISTRATIVA</t>
  </si>
  <si>
    <t>JOSE ALFREDO  TRUJILLO ALDANA</t>
  </si>
  <si>
    <t>JOEL ANDRES  ARIAS GALINDO</t>
  </si>
  <si>
    <t>EDUARDO RENE  SOTO MARROQUIN</t>
  </si>
  <si>
    <t>ALEX WALDEMAR  CAL CAL</t>
  </si>
  <si>
    <t>OSCAR AVILY  WERNER RUIZ</t>
  </si>
  <si>
    <t>FRANCISCO EZEQUIEL  GOMEZ LANCERIO</t>
  </si>
  <si>
    <t>DIRECTOR EJECUTIVO IV</t>
  </si>
  <si>
    <t>EVELYN FABIOLA  BARRIENTOS  VARGAS DE VALLE</t>
  </si>
  <si>
    <t>Nómina Renglón 022 - 203- Junio 2022</t>
  </si>
  <si>
    <t>FRANCISCO MARIO  LOPEZ MARROQUIN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</si>
</sst>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4" fontId="7" fillId="0" borderId="1" xfId="0" applyNumberFormat="1" applyFont="1" applyFill="1" applyBorder="1" applyAlignment="1" applyProtection="1">
      <alignment horizontal="left" vertical="center"/>
    </xf>
    <xf numFmtId="44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0" xfId="0" applyFont="1"/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1" xfId="0" applyFont="1" applyBorder="1"/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  <cell r="M5" t="str">
            <v>022</v>
          </cell>
          <cell r="S5">
            <v>0</v>
          </cell>
        </row>
        <row r="56">
          <cell r="M56" t="str">
            <v>022</v>
          </cell>
          <cell r="S56">
            <v>0</v>
          </cell>
        </row>
        <row r="86">
          <cell r="M86" t="str">
            <v>022</v>
          </cell>
          <cell r="S8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showGridLines="0" tabSelected="1" zoomScale="75" zoomScaleNormal="75" zoomScaleSheetLayoutView="40" workbookViewId="0">
      <selection activeCell="J3" sqref="J3:J10"/>
    </sheetView>
  </sheetViews>
  <sheetFormatPr baseColWidth="10" defaultRowHeight="14.25"/>
  <cols>
    <col min="1" max="1" width="5.5703125" style="1" customWidth="1"/>
    <col min="2" max="2" width="30.85546875" style="2" bestFit="1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7" width="14" style="2" customWidth="1"/>
    <col min="8" max="8" width="17.28515625" style="2" customWidth="1"/>
    <col min="9" max="9" width="18.85546875" style="2" customWidth="1"/>
    <col min="10" max="10" width="17.140625" style="2" customWidth="1"/>
    <col min="11" max="11" width="21" style="2" customWidth="1"/>
    <col min="12" max="12" width="18.5703125" style="2" customWidth="1"/>
    <col min="13" max="14" width="14.42578125" style="2" customWidth="1"/>
    <col min="15" max="16384" width="11.42578125" style="2"/>
  </cols>
  <sheetData>
    <row r="1" spans="1:15" ht="39" customHeight="1">
      <c r="A1" s="10" t="s">
        <v>28</v>
      </c>
      <c r="B1" s="3"/>
      <c r="C1" s="3"/>
      <c r="D1" s="10"/>
      <c r="E1" s="10"/>
      <c r="F1" s="10"/>
      <c r="G1" s="10"/>
      <c r="H1" s="10"/>
      <c r="I1" s="10"/>
      <c r="J1" s="10"/>
      <c r="K1" s="4"/>
      <c r="L1" s="3"/>
      <c r="M1" s="3"/>
      <c r="N1" s="3"/>
      <c r="O1" s="3"/>
    </row>
    <row r="2" spans="1:15" ht="69.75" customHeight="1">
      <c r="A2" s="11" t="s">
        <v>14</v>
      </c>
      <c r="B2" s="11" t="s">
        <v>3</v>
      </c>
      <c r="C2" s="11" t="s">
        <v>2</v>
      </c>
      <c r="D2" s="11" t="s">
        <v>1</v>
      </c>
      <c r="E2" s="11" t="s">
        <v>0</v>
      </c>
      <c r="F2" s="12" t="s">
        <v>13</v>
      </c>
      <c r="G2" s="12" t="s">
        <v>4</v>
      </c>
      <c r="H2" s="12" t="s">
        <v>5</v>
      </c>
      <c r="I2" s="12" t="s">
        <v>6</v>
      </c>
      <c r="J2" s="12" t="s">
        <v>15</v>
      </c>
      <c r="K2" s="12" t="s">
        <v>7</v>
      </c>
      <c r="L2" s="12" t="s">
        <v>9</v>
      </c>
      <c r="M2" s="13" t="s">
        <v>11</v>
      </c>
      <c r="N2" s="13" t="s">
        <v>12</v>
      </c>
      <c r="O2" s="12" t="s">
        <v>8</v>
      </c>
    </row>
    <row r="3" spans="1:15" s="9" customFormat="1" ht="15">
      <c r="A3" s="8">
        <v>1</v>
      </c>
      <c r="B3" s="16" t="s">
        <v>18</v>
      </c>
      <c r="C3" s="16" t="s">
        <v>22</v>
      </c>
      <c r="D3" s="7" t="str">
        <f>'[1]DICIEMBRE 2018'!$M$5</f>
        <v>022</v>
      </c>
      <c r="E3" s="16" t="s">
        <v>19</v>
      </c>
      <c r="F3" s="17">
        <v>20000</v>
      </c>
      <c r="G3" s="15">
        <f>'[1]DICIEMBRE 2018'!$S$5</f>
        <v>0</v>
      </c>
      <c r="H3" s="17">
        <v>0</v>
      </c>
      <c r="I3" s="15">
        <f t="shared" ref="I3:I6" si="0">G3</f>
        <v>0</v>
      </c>
      <c r="J3" s="15">
        <v>250</v>
      </c>
      <c r="K3" s="15">
        <f t="shared" ref="K3:K5" si="1">G3</f>
        <v>0</v>
      </c>
      <c r="L3" s="14">
        <f>SUM(F3:G3,H3,I3,J3)</f>
        <v>20250</v>
      </c>
      <c r="M3" s="5">
        <v>0</v>
      </c>
      <c r="N3" s="5">
        <v>0</v>
      </c>
      <c r="O3" s="6" t="s">
        <v>10</v>
      </c>
    </row>
    <row r="4" spans="1:15" s="9" customFormat="1" ht="15">
      <c r="A4" s="8">
        <v>2</v>
      </c>
      <c r="B4" s="16" t="s">
        <v>17</v>
      </c>
      <c r="C4" s="16" t="s">
        <v>21</v>
      </c>
      <c r="D4" s="7" t="str">
        <f>'[1]DICIEMBRE 2018'!$M$56</f>
        <v>022</v>
      </c>
      <c r="E4" s="16" t="s">
        <v>16</v>
      </c>
      <c r="F4" s="17">
        <v>16000</v>
      </c>
      <c r="G4" s="15">
        <f>'[1]DICIEMBRE 2018'!$S$56</f>
        <v>0</v>
      </c>
      <c r="H4" s="17">
        <v>375</v>
      </c>
      <c r="I4" s="15">
        <f t="shared" si="0"/>
        <v>0</v>
      </c>
      <c r="J4" s="15">
        <v>250</v>
      </c>
      <c r="K4" s="15">
        <f t="shared" si="1"/>
        <v>0</v>
      </c>
      <c r="L4" s="14">
        <f t="shared" ref="L4:L5" si="2">SUM(F4:G4,H4,I4,J4)</f>
        <v>16625</v>
      </c>
      <c r="M4" s="5">
        <v>0</v>
      </c>
      <c r="N4" s="5">
        <v>0</v>
      </c>
      <c r="O4" s="6" t="s">
        <v>10</v>
      </c>
    </row>
    <row r="5" spans="1:15" s="9" customFormat="1" ht="15">
      <c r="A5" s="8">
        <v>3</v>
      </c>
      <c r="B5" s="16" t="s">
        <v>17</v>
      </c>
      <c r="C5" s="16" t="s">
        <v>29</v>
      </c>
      <c r="D5" s="7" t="str">
        <f>'[1]DICIEMBRE 2018'!$M$86</f>
        <v>022</v>
      </c>
      <c r="E5" s="16" t="s">
        <v>16</v>
      </c>
      <c r="F5" s="17">
        <v>16000</v>
      </c>
      <c r="G5" s="15">
        <f>'[1]DICIEMBRE 2018'!$S$86</f>
        <v>0</v>
      </c>
      <c r="H5" s="17">
        <v>375</v>
      </c>
      <c r="I5" s="15">
        <f t="shared" si="0"/>
        <v>0</v>
      </c>
      <c r="J5" s="15">
        <v>250</v>
      </c>
      <c r="K5" s="15">
        <f t="shared" si="1"/>
        <v>0</v>
      </c>
      <c r="L5" s="14">
        <f t="shared" si="2"/>
        <v>16625</v>
      </c>
      <c r="M5" s="5">
        <v>0</v>
      </c>
      <c r="N5" s="5">
        <v>0</v>
      </c>
      <c r="O5" s="6" t="s">
        <v>10</v>
      </c>
    </row>
    <row r="6" spans="1:15" s="18" customFormat="1" ht="15">
      <c r="A6" s="8">
        <v>4</v>
      </c>
      <c r="B6" s="16" t="s">
        <v>26</v>
      </c>
      <c r="C6" s="16" t="s">
        <v>23</v>
      </c>
      <c r="D6" s="7" t="str">
        <f>'[1]DICIEMBRE 2018'!$M$86</f>
        <v>022</v>
      </c>
      <c r="E6" s="16" t="s">
        <v>16</v>
      </c>
      <c r="F6" s="17">
        <v>25000</v>
      </c>
      <c r="G6" s="15">
        <f>'[1]DICIEMBRE 2018'!$S$86</f>
        <v>0</v>
      </c>
      <c r="H6" s="17">
        <v>375</v>
      </c>
      <c r="I6" s="15">
        <f t="shared" si="0"/>
        <v>0</v>
      </c>
      <c r="J6" s="15">
        <v>250</v>
      </c>
      <c r="K6" s="15">
        <f t="shared" ref="K6" si="3">G6</f>
        <v>0</v>
      </c>
      <c r="L6" s="14">
        <f t="shared" ref="L6" si="4">SUM(F6:G6,H6,I6,J6)</f>
        <v>25625</v>
      </c>
      <c r="M6" s="5">
        <v>0</v>
      </c>
      <c r="N6" s="5">
        <v>0</v>
      </c>
      <c r="O6" s="6" t="s">
        <v>10</v>
      </c>
    </row>
    <row r="7" spans="1:15" s="9" customFormat="1" ht="15">
      <c r="A7" s="8">
        <v>5</v>
      </c>
      <c r="B7" s="16" t="s">
        <v>17</v>
      </c>
      <c r="C7" s="16" t="s">
        <v>24</v>
      </c>
      <c r="D7" s="7" t="str">
        <f>'[1]DICIEMBRE 2018'!$M$86</f>
        <v>022</v>
      </c>
      <c r="E7" s="16" t="s">
        <v>16</v>
      </c>
      <c r="F7" s="17">
        <v>16000</v>
      </c>
      <c r="G7" s="15">
        <f>'[1]DICIEMBRE 2018'!$S$86</f>
        <v>0</v>
      </c>
      <c r="H7" s="17">
        <v>375</v>
      </c>
      <c r="I7" s="15">
        <f t="shared" ref="I7:I8" si="5">G7</f>
        <v>0</v>
      </c>
      <c r="J7" s="15">
        <v>250</v>
      </c>
      <c r="K7" s="15">
        <f t="shared" ref="K7:K8" si="6">G7</f>
        <v>0</v>
      </c>
      <c r="L7" s="14">
        <f t="shared" ref="L7:L8" si="7">SUM(F7:G7,H7,I7,J7)</f>
        <v>16625</v>
      </c>
      <c r="M7" s="5">
        <v>0</v>
      </c>
      <c r="N7" s="5">
        <v>0</v>
      </c>
      <c r="O7" s="6" t="s">
        <v>10</v>
      </c>
    </row>
    <row r="8" spans="1:15" s="9" customFormat="1" ht="15">
      <c r="A8" s="8">
        <v>6</v>
      </c>
      <c r="B8" s="16" t="s">
        <v>17</v>
      </c>
      <c r="C8" s="16" t="s">
        <v>27</v>
      </c>
      <c r="D8" s="7" t="str">
        <f>'[1]DICIEMBRE 2018'!$M$86</f>
        <v>022</v>
      </c>
      <c r="E8" s="16" t="s">
        <v>16</v>
      </c>
      <c r="F8" s="17">
        <v>16000</v>
      </c>
      <c r="G8" s="15">
        <f>'[1]DICIEMBRE 2018'!$S$86</f>
        <v>0</v>
      </c>
      <c r="H8" s="17">
        <v>375</v>
      </c>
      <c r="I8" s="15">
        <f t="shared" si="5"/>
        <v>0</v>
      </c>
      <c r="J8" s="15">
        <v>250</v>
      </c>
      <c r="K8" s="15">
        <f t="shared" si="6"/>
        <v>0</v>
      </c>
      <c r="L8" s="14">
        <f t="shared" si="7"/>
        <v>16625</v>
      </c>
      <c r="M8" s="5">
        <v>0</v>
      </c>
      <c r="N8" s="5">
        <v>0</v>
      </c>
      <c r="O8" s="6" t="s">
        <v>10</v>
      </c>
    </row>
    <row r="9" spans="1:15" s="9" customFormat="1" ht="15">
      <c r="A9" s="8">
        <v>7</v>
      </c>
      <c r="B9" s="16" t="s">
        <v>17</v>
      </c>
      <c r="C9" s="16" t="s">
        <v>20</v>
      </c>
      <c r="D9" s="7" t="str">
        <f>'[1]DICIEMBRE 2018'!$M$86</f>
        <v>022</v>
      </c>
      <c r="E9" s="16" t="s">
        <v>16</v>
      </c>
      <c r="F9" s="17">
        <v>16000</v>
      </c>
      <c r="G9" s="15">
        <f>'[1]DICIEMBRE 2018'!$S$86</f>
        <v>0</v>
      </c>
      <c r="H9" s="17">
        <v>375</v>
      </c>
      <c r="I9" s="15">
        <f t="shared" ref="I9" si="8">G9</f>
        <v>0</v>
      </c>
      <c r="J9" s="15">
        <v>250</v>
      </c>
      <c r="K9" s="15">
        <f t="shared" ref="K9" si="9">G9</f>
        <v>0</v>
      </c>
      <c r="L9" s="14">
        <f t="shared" ref="L9" si="10">SUM(F9:G9,H9,I9,J9)</f>
        <v>16625</v>
      </c>
      <c r="M9" s="5">
        <v>0</v>
      </c>
      <c r="N9" s="5">
        <v>0</v>
      </c>
      <c r="O9" s="6" t="s">
        <v>10</v>
      </c>
    </row>
    <row r="10" spans="1:15" s="9" customFormat="1" ht="15">
      <c r="A10" s="8">
        <v>8</v>
      </c>
      <c r="B10" s="16" t="s">
        <v>17</v>
      </c>
      <c r="C10" s="16" t="s">
        <v>25</v>
      </c>
      <c r="D10" s="7" t="str">
        <f>'[1]DICIEMBRE 2018'!$M$86</f>
        <v>022</v>
      </c>
      <c r="E10" s="16" t="s">
        <v>16</v>
      </c>
      <c r="F10" s="17">
        <v>16000</v>
      </c>
      <c r="G10" s="15">
        <f>'[1]DICIEMBRE 2018'!$S$86</f>
        <v>0</v>
      </c>
      <c r="H10" s="17">
        <v>375</v>
      </c>
      <c r="I10" s="15">
        <f t="shared" ref="I10" si="11">G10</f>
        <v>0</v>
      </c>
      <c r="J10" s="15">
        <v>250</v>
      </c>
      <c r="K10" s="15">
        <f t="shared" ref="K10" si="12">G10</f>
        <v>0</v>
      </c>
      <c r="L10" s="14">
        <f t="shared" ref="L10" si="13">SUM(F10:G10,H10,I10,J10)</f>
        <v>16625</v>
      </c>
      <c r="M10" s="5">
        <v>0</v>
      </c>
      <c r="N10" s="5">
        <v>0</v>
      </c>
      <c r="O10" s="6" t="s">
        <v>10</v>
      </c>
    </row>
  </sheetData>
  <conditionalFormatting sqref="C11:C1048576 C1:C2">
    <cfRule type="duplicateValues" dxfId="6" priority="10"/>
  </conditionalFormatting>
  <printOptions horizontalCentered="1"/>
  <pageMargins left="0.70866141732283472" right="0.70866141732283472" top="1.9685039370078741" bottom="0.74803149606299213" header="0.31496062992125984" footer="0.31496062992125984"/>
  <pageSetup scale="37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2020-03-31T19:36:50Z</cp:lastPrinted>
  <dcterms:created xsi:type="dcterms:W3CDTF">2014-01-02T22:12:55Z</dcterms:created>
  <dcterms:modified xsi:type="dcterms:W3CDTF">2022-06-22T19:36:00Z</dcterms:modified>
</cp:coreProperties>
</file>