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MAYO 2023\IP MAYO 2023\"/>
    </mc:Choice>
  </mc:AlternateContent>
  <xr:revisionPtr revIDLastSave="0" documentId="8_{53B83B0C-BD76-482A-928D-EBF7DBF33A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- 022'!$A$2:$P$17</definedName>
    <definedName name="_xlnm.Print_Titles" localSheetId="0">'RENGLON - 022'!$1:$2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2" i="1"/>
  <c r="M33" i="1"/>
  <c r="M34" i="1"/>
  <c r="M35" i="1"/>
  <c r="M36" i="1"/>
  <c r="G31" i="1"/>
  <c r="H31" i="1"/>
  <c r="G32" i="1"/>
  <c r="H32" i="1"/>
  <c r="G33" i="1"/>
  <c r="H33" i="1"/>
  <c r="G34" i="1"/>
  <c r="H34" i="1"/>
  <c r="G35" i="1"/>
  <c r="H35" i="1"/>
  <c r="G36" i="1"/>
  <c r="H36" i="1"/>
  <c r="H30" i="1" l="1"/>
  <c r="M30" i="1" s="1"/>
  <c r="G30" i="1"/>
  <c r="H29" i="1"/>
  <c r="G29" i="1"/>
  <c r="M29" i="1" s="1"/>
  <c r="H28" i="1"/>
  <c r="G28" i="1"/>
  <c r="M28" i="1" s="1"/>
  <c r="H27" i="1"/>
  <c r="G27" i="1"/>
  <c r="M27" i="1" s="1"/>
  <c r="H26" i="1"/>
  <c r="G26" i="1"/>
  <c r="M26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O24" i="1" l="1"/>
  <c r="N24" i="1"/>
  <c r="O23" i="1"/>
  <c r="N23" i="1"/>
  <c r="O22" i="1"/>
  <c r="N22" i="1"/>
  <c r="O21" i="1"/>
  <c r="N21" i="1"/>
  <c r="O20" i="1"/>
  <c r="N20" i="1"/>
  <c r="L24" i="1"/>
  <c r="L23" i="1"/>
  <c r="L22" i="1"/>
  <c r="L21" i="1"/>
  <c r="L20" i="1"/>
  <c r="G25" i="1"/>
  <c r="M25" i="1" s="1"/>
  <c r="J24" i="1" l="1"/>
  <c r="J23" i="1"/>
  <c r="J22" i="1"/>
  <c r="J21" i="1"/>
  <c r="J20" i="1"/>
  <c r="G24" i="1"/>
  <c r="G23" i="1"/>
  <c r="G22" i="1"/>
  <c r="G21" i="1"/>
  <c r="G20" i="1"/>
  <c r="M20" i="1" l="1"/>
  <c r="M22" i="1"/>
  <c r="M24" i="1"/>
  <c r="M23" i="1"/>
  <c r="M21" i="1"/>
  <c r="L18" i="1"/>
  <c r="G18" i="1"/>
  <c r="J18" i="1"/>
  <c r="G19" i="1"/>
  <c r="M19" i="1" l="1"/>
  <c r="M18" i="1"/>
  <c r="L17" i="1"/>
  <c r="L16" i="1"/>
  <c r="L15" i="1"/>
  <c r="L13" i="1"/>
  <c r="L14" i="1"/>
  <c r="L12" i="1"/>
  <c r="L11" i="1"/>
  <c r="L10" i="1"/>
  <c r="L9" i="1"/>
  <c r="L8" i="1"/>
  <c r="L7" i="1"/>
  <c r="L6" i="1"/>
  <c r="L5" i="1"/>
  <c r="L4" i="1"/>
  <c r="L3" i="1"/>
  <c r="J17" i="1"/>
  <c r="J16" i="1"/>
  <c r="J15" i="1"/>
  <c r="J13" i="1"/>
  <c r="J14" i="1"/>
  <c r="J12" i="1"/>
  <c r="J11" i="1"/>
  <c r="J10" i="1"/>
  <c r="J9" i="1"/>
  <c r="J8" i="1"/>
  <c r="J7" i="1"/>
  <c r="J6" i="1"/>
  <c r="J5" i="1"/>
  <c r="J4" i="1"/>
  <c r="J3" i="1"/>
  <c r="G17" i="1"/>
  <c r="G16" i="1"/>
  <c r="G15" i="1"/>
  <c r="G13" i="1"/>
  <c r="G14" i="1"/>
  <c r="G12" i="1"/>
  <c r="G11" i="1"/>
  <c r="G10" i="1"/>
  <c r="G9" i="1"/>
  <c r="G8" i="1"/>
  <c r="G7" i="1"/>
  <c r="G6" i="1"/>
  <c r="G5" i="1"/>
  <c r="G4" i="1"/>
  <c r="G3" i="1"/>
  <c r="M3" i="1" l="1"/>
  <c r="M10" i="1"/>
  <c r="M13" i="1"/>
  <c r="M4" i="1"/>
  <c r="M11" i="1"/>
  <c r="M5" i="1"/>
  <c r="M8" i="1"/>
  <c r="M12" i="1"/>
  <c r="M16" i="1"/>
  <c r="M7" i="1"/>
  <c r="M15" i="1"/>
  <c r="M6" i="1"/>
  <c r="M9" i="1"/>
  <c r="M14" i="1"/>
  <c r="M17" i="1"/>
</calcChain>
</file>

<file path=xl/sharedStrings.xml><?xml version="1.0" encoding="utf-8"?>
<sst xmlns="http://schemas.openxmlformats.org/spreadsheetml/2006/main" count="187" uniqueCount="120">
  <si>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</si>
  <si>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</si>
  <si>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</si>
  <si>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</si>
  <si>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</si>
  <si>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</si>
  <si>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</si>
  <si>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</si>
  <si>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</si>
  <si>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</si>
  <si>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</si>
  <si>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</si>
  <si>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</si>
  <si>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</si>
  <si>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</si>
  <si>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</si>
  <si>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</si>
  <si>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022</t>
  </si>
  <si>
    <t>Nómina Renglón 022 - 201- Mayo 2023</t>
  </si>
  <si>
    <t>JESSICA ANAYANSI  SOLANO DIVAS</t>
  </si>
  <si>
    <t>SERGIO FRANCISCO  TOBAR LOPEZ</t>
  </si>
  <si>
    <t>HILDA BEATRIZ  CISNEROS ESTRADA</t>
  </si>
  <si>
    <t>ANA CASILDA  ARRUE MOTA</t>
  </si>
  <si>
    <t>IRVIN  ISAAC  DE LEON BARRIOS</t>
  </si>
  <si>
    <t>WALTER ALEXANDER  GOMEZ GONZALEZ</t>
  </si>
  <si>
    <t>MAYRA  ALEJANDRA  MAC DONALD QUINTANILLA</t>
  </si>
  <si>
    <t>CECILL ROCIO  ROSSAL CASTAÑEDA</t>
  </si>
  <si>
    <t>VILMA ALICIA  CASTILLO CIFUENTES DE LUCH</t>
  </si>
  <si>
    <t>NOE  DAVID   FLORES BOCANEGRA</t>
  </si>
  <si>
    <t>JAVIER EDUARDO  PANIAGUA POLANCO</t>
  </si>
  <si>
    <t>CHRISTIAN ENRIQUE  DEL VALLE MERIDA</t>
  </si>
  <si>
    <t>EDDY NOE  GUZMAN OROZCO</t>
  </si>
  <si>
    <t>JUANA   GONZALEZ CHAVAJAY</t>
  </si>
  <si>
    <t>KEVIN  FERNANDO  CARIAS VILLELA</t>
  </si>
  <si>
    <t>KARINA ANTONIETA  MALDONADO YAQUE DE LEAL</t>
  </si>
  <si>
    <t>ERICK ADAN  VERAS DE LEON</t>
  </si>
  <si>
    <t>MILDRE MARLENE  QUIJADA PEREZ</t>
  </si>
  <si>
    <t>DANY ARELY  DUBON AYALA</t>
  </si>
  <si>
    <t>SIBIA ELISAMA  ORTEGA MORALES DE MONTERROSO</t>
  </si>
  <si>
    <t>CARLOS ENRIQUE  TICURU PINAL</t>
  </si>
  <si>
    <t>LUIS EDUARDO  RIVAS RUANO</t>
  </si>
  <si>
    <t>MARIA JOSE  ZEBADUA ESTRADA</t>
  </si>
  <si>
    <t>NESTOR ROCAEL  DAVILA CHETE</t>
  </si>
  <si>
    <t>COOPERACION INTERNACIONAL</t>
  </si>
  <si>
    <t>DIRECCION ADMINISTRATIVA</t>
  </si>
  <si>
    <t>DIRECCION DE INFORMATICA</t>
  </si>
  <si>
    <t>SECRETARIA GENERAL</t>
  </si>
  <si>
    <t>SUBDIRECCION DE DISEÑO Y ORGANIZACION DE PROGRAMAS SOCIALES</t>
  </si>
  <si>
    <t>COMUNICACION SOCIAL</t>
  </si>
  <si>
    <t>INFORMACION PUBLICA</t>
  </si>
  <si>
    <t>SUBDIRECCION DE ADMINISTRACION DE PERSONAL</t>
  </si>
  <si>
    <t>SUBDIRECCION DE DISEÑO DE PROCESOS</t>
  </si>
  <si>
    <t>SUBDIRECCION DE PROGRAMACION Y FORMULACION PRESUPUESTARIA</t>
  </si>
  <si>
    <t>DIRECCION DE MONITOREO Y EVALUACION</t>
  </si>
  <si>
    <t>ASESORIA JURIDICA</t>
  </si>
  <si>
    <t>SUBDIRECCION DE INVESTIGACION Y DESARROLLO DE SISTEMAS</t>
  </si>
  <si>
    <t>SUBDIRECCION DE SERVICIOS GENERALES</t>
  </si>
  <si>
    <t>DIRECCION DE SISTEMAS DE INFORMACION</t>
  </si>
  <si>
    <t>SUBDIRECCION DE SELECCION Y NOMBRAMIENTO DE PERSONAL</t>
  </si>
  <si>
    <t>SUBDIRECCION INFORMACION SOCIAL</t>
  </si>
  <si>
    <t>SUBDIRECCION DE APLICACION DE PERSONAL</t>
  </si>
  <si>
    <t>DIRECCION DE PLANIFICACION Y PROGRAMACION</t>
  </si>
  <si>
    <t>SUBDIRECCION DE TESORERIA</t>
  </si>
  <si>
    <t>SUBDIRECCION DE SOPORTE TECNICO</t>
  </si>
  <si>
    <t>SUBDIRECCION DE NOMINAS Y SALARIOS</t>
  </si>
  <si>
    <t>DIRECCION DE DISEÑO Y NORMATIVIDAD</t>
  </si>
  <si>
    <t>DIRECCION DE RECURSOS HUMANOS</t>
  </si>
  <si>
    <t>DIRECCION FINANCIERA</t>
  </si>
  <si>
    <t>NARCISO ALBERTO  HERNANDEZ SAPON</t>
  </si>
  <si>
    <t>RUDY  NOE  MAZARIEGOS LEMUS</t>
  </si>
  <si>
    <t>LUIS ALBERTO  SINAY ANGELA</t>
  </si>
  <si>
    <t>JORGE GANESH  CABALLEROS TELLEZ</t>
  </si>
  <si>
    <t>VICTOR NOE  GUZMAN  JULIAN</t>
  </si>
  <si>
    <t>JOSE FERNANDO  RODAS PANIAGUA</t>
  </si>
  <si>
    <t>ALVARO HUGO  MARTINEZ SANDOVAL</t>
  </si>
  <si>
    <t>RICKY CHRISTIAN  RODAS CRUZ</t>
  </si>
  <si>
    <t>JAIRON WILIAN  SEQUEN CONTRERAS</t>
  </si>
  <si>
    <t>NORMA LUCRECIA  SOLIS LOPEZ DE PIVARAL</t>
  </si>
  <si>
    <t>DIRECTOR DE RECURSOS HUMANOS</t>
  </si>
  <si>
    <t>DIRECTOR DE PLANIFICACIÓN Y PROGRAMACIÓN.</t>
  </si>
  <si>
    <t>DIRECTOR DE MONITOREO Y EVALUACIÓN.</t>
  </si>
  <si>
    <t>SUB DIRECTOR DE FIDEICOMISOS</t>
  </si>
  <si>
    <t>SUB DIRECTOR DE CONTABILIDAD</t>
  </si>
  <si>
    <t>SUB DIRECTOR INFORMACIÓN SOCIAL</t>
  </si>
  <si>
    <t>SUB DIRECTOR DE INFORMATICA</t>
  </si>
  <si>
    <t>SUB DIRECTOR DE SELECCIÓN Y NOMBRAMIENTO DE PERSONAL</t>
  </si>
  <si>
    <t>DIRECTOR DE DISEÑO Y NORMATIVIDAD</t>
  </si>
  <si>
    <t>SUB DIRECTOR  DE DISEÑO DE PROCESOS</t>
  </si>
  <si>
    <t>SUB DIRECTOR DE INVESTIGAVION Y DESARROLLO DE SISTEMAS</t>
  </si>
  <si>
    <t>DIRECTOR DE SECRETARIA GENERAL.</t>
  </si>
  <si>
    <t>SUB DIRECTOR DE DISEÑO Y ORGANIZACIÓN DE PROGRAMAS SOCIALES</t>
  </si>
  <si>
    <t>DIRECTOR ADMINISTRATIVO</t>
  </si>
  <si>
    <t>DIRECTOR DE COMUNICACION SOCIAL</t>
  </si>
  <si>
    <t>DIRECTOR DE INFORMACION PUBLICA</t>
  </si>
  <si>
    <t>DIRECTOR DE INFORMÁTICA</t>
  </si>
  <si>
    <t>SUB DIRECTOR DE SERVICIOS GENERALES</t>
  </si>
  <si>
    <t>SUB DIRECTOR DE EVALUACIÓN SOCIAL</t>
  </si>
  <si>
    <t>SUB DIRECTOR DE ADMINISTRACIÓN DE PERSONAL</t>
  </si>
  <si>
    <t>SUB DIRECTOR DE APLICACIÓN DE PERSONAL</t>
  </si>
  <si>
    <t>SUB DIRECTOR DE NOMINAS Y SALARIOS</t>
  </si>
  <si>
    <t>SUB DIRECTOR DE INVENTARIOS</t>
  </si>
  <si>
    <t>SUB DIRECTOR DE CAPACITACION Y DESARROLLO</t>
  </si>
  <si>
    <t>DIRECTOR DE COOPERACION INTERNACIONAL</t>
  </si>
  <si>
    <t>DIRECTOR FINANCIERO</t>
  </si>
  <si>
    <t>SUB DIRECTOR DE PROGRAMACIÓN Y FORMULACIÓN PRESUPUESTARIA</t>
  </si>
  <si>
    <t>DIRECTOR DE ASESORIA JURIDICA</t>
  </si>
  <si>
    <t>SUB DIRECTOR DE PRESUPUESTO</t>
  </si>
  <si>
    <t>SUB DIRECTOR DE SOPORTE TECNICO</t>
  </si>
  <si>
    <t>SUB DIRECTOR DE CONTROL FINANCIERO DE BENEFICIARIOS</t>
  </si>
  <si>
    <t>DIRECTOR DE SISTEMAS DE INFORMACIÓN.</t>
  </si>
  <si>
    <t>SUB DIRECTOR DE PROYECTOS</t>
  </si>
  <si>
    <t>SUB DIRECTOR DE TESORERIA</t>
  </si>
  <si>
    <t>SUBDIRECCION DE FIDEICOMISOS</t>
  </si>
  <si>
    <t>SUBDIRECCION DE CONTABILIDAD</t>
  </si>
  <si>
    <t>SUBDIRECCION DE EVALUACION SOCIAL</t>
  </si>
  <si>
    <t>SUBDIRECCION DE INVENTARIOS</t>
  </si>
  <si>
    <t>SUBDIRECCION DE CAPACITACION Y DESARROLLO</t>
  </si>
  <si>
    <t>SUBDIRECCION DE PRESUPUESTO</t>
  </si>
  <si>
    <t>SUBDIRECCION CONTROL FINANCIERO DE BENEFICIARIOS</t>
  </si>
  <si>
    <t>SUBDIRECCION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</si>
</sst>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1515067</xdr:colOff>
      <xdr:row>0</xdr:row>
      <xdr:rowOff>471016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8F0F1A-437E-4EAE-8B1D-B99DCDCFA00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6867" cy="471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DICIEMBRE_2018"/>
    </sheetNames>
    <sheetDataSet>
      <sheetData sheetId="0" refreshError="1">
        <row r="3">
          <cell r="D3" t="str">
            <v>SUBDIRECCION DE FIDEICOMISOS</v>
          </cell>
        </row>
        <row r="9">
          <cell r="V9">
            <v>0</v>
          </cell>
          <cell r="X9">
            <v>0</v>
          </cell>
        </row>
        <row r="17">
          <cell r="V17">
            <v>0</v>
          </cell>
          <cell r="X17">
            <v>0</v>
          </cell>
        </row>
        <row r="25">
          <cell r="V25">
            <v>0</v>
          </cell>
          <cell r="X25">
            <v>0</v>
          </cell>
        </row>
        <row r="28">
          <cell r="V28">
            <v>0</v>
          </cell>
          <cell r="X28">
            <v>0</v>
          </cell>
        </row>
        <row r="42">
          <cell r="V42">
            <v>0</v>
          </cell>
          <cell r="X42">
            <v>0</v>
          </cell>
        </row>
        <row r="58">
          <cell r="V58">
            <v>0</v>
          </cell>
          <cell r="X58">
            <v>0</v>
          </cell>
        </row>
        <row r="64">
          <cell r="V64">
            <v>0</v>
          </cell>
          <cell r="X64">
            <v>0</v>
          </cell>
        </row>
        <row r="94">
          <cell r="V94">
            <v>0</v>
          </cell>
          <cell r="X94">
            <v>0</v>
          </cell>
        </row>
        <row r="97">
          <cell r="V97">
            <v>0</v>
          </cell>
          <cell r="X97">
            <v>0</v>
          </cell>
        </row>
        <row r="103">
          <cell r="V103">
            <v>0</v>
          </cell>
          <cell r="X103">
            <v>0</v>
          </cell>
        </row>
        <row r="106">
          <cell r="V106">
            <v>0</v>
          </cell>
          <cell r="X106">
            <v>0</v>
          </cell>
        </row>
        <row r="107">
          <cell r="V107">
            <v>0</v>
          </cell>
          <cell r="X107">
            <v>0</v>
          </cell>
        </row>
        <row r="113">
          <cell r="V113">
            <v>0</v>
          </cell>
          <cell r="X113">
            <v>0</v>
          </cell>
        </row>
        <row r="136">
          <cell r="V136">
            <v>0</v>
          </cell>
          <cell r="X136">
            <v>0</v>
          </cell>
        </row>
        <row r="139">
          <cell r="V139">
            <v>0</v>
          </cell>
          <cell r="X13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zoomScale="75" zoomScaleNormal="75" zoomScaleSheetLayoutView="40" workbookViewId="0">
      <selection activeCell="O39" sqref="O39"/>
    </sheetView>
  </sheetViews>
  <sheetFormatPr baseColWidth="10" defaultRowHeight="14.25"/>
  <cols>
    <col min="1" max="1" width="6.42578125" style="1" customWidth="1"/>
    <col min="2" max="2" width="30.85546875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2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68.25" customHeight="1">
      <c r="A2" s="5" t="s">
        <v>14</v>
      </c>
      <c r="B2" s="5" t="s">
        <v>3</v>
      </c>
      <c r="C2" s="5" t="s">
        <v>2</v>
      </c>
      <c r="D2" s="5" t="s">
        <v>1</v>
      </c>
      <c r="E2" s="5" t="s">
        <v>0</v>
      </c>
      <c r="F2" s="6" t="s">
        <v>13</v>
      </c>
      <c r="G2" s="6" t="s">
        <v>4</v>
      </c>
      <c r="H2" s="6" t="s">
        <v>16</v>
      </c>
      <c r="I2" s="6" t="s">
        <v>5</v>
      </c>
      <c r="J2" s="6" t="s">
        <v>6</v>
      </c>
      <c r="K2" s="6" t="s">
        <v>15</v>
      </c>
      <c r="L2" s="6" t="s">
        <v>7</v>
      </c>
      <c r="M2" s="6" t="s">
        <v>9</v>
      </c>
      <c r="N2" s="7" t="s">
        <v>11</v>
      </c>
      <c r="O2" s="7" t="s">
        <v>12</v>
      </c>
      <c r="P2" s="6" t="s">
        <v>8</v>
      </c>
    </row>
    <row r="3" spans="1:16" ht="15">
      <c r="A3" s="3">
        <v>1</v>
      </c>
      <c r="B3" s="8" t="s">
        <v>78</v>
      </c>
      <c r="C3" s="8" t="s">
        <v>41</v>
      </c>
      <c r="D3" s="4" t="s">
        <v>17</v>
      </c>
      <c r="E3" s="8" t="s">
        <v>66</v>
      </c>
      <c r="F3" s="9">
        <v>20000</v>
      </c>
      <c r="G3" s="9">
        <f>'[1]DICIEMBRE 2018'!$V$9</f>
        <v>0</v>
      </c>
      <c r="H3" s="9">
        <f>'[1]DICIEMBRE 2018'!$V$9</f>
        <v>0</v>
      </c>
      <c r="I3" s="9">
        <v>0</v>
      </c>
      <c r="J3" s="9">
        <f t="shared" ref="J3:J15" si="0">H3</f>
        <v>0</v>
      </c>
      <c r="K3" s="9">
        <v>250</v>
      </c>
      <c r="L3" s="9">
        <f>'[1]DICIEMBRE 2018'!$X$9</f>
        <v>0</v>
      </c>
      <c r="M3" s="9">
        <f>SUM(F3:L3)</f>
        <v>20250</v>
      </c>
      <c r="N3" s="9">
        <v>0</v>
      </c>
      <c r="O3" s="9">
        <v>0</v>
      </c>
      <c r="P3" s="8" t="s">
        <v>10</v>
      </c>
    </row>
    <row r="4" spans="1:16" ht="15">
      <c r="A4" s="3">
        <v>2</v>
      </c>
      <c r="B4" s="8" t="s">
        <v>79</v>
      </c>
      <c r="C4" s="8" t="s">
        <v>37</v>
      </c>
      <c r="D4" s="4" t="s">
        <v>17</v>
      </c>
      <c r="E4" s="8" t="s">
        <v>61</v>
      </c>
      <c r="F4" s="9">
        <v>20000</v>
      </c>
      <c r="G4" s="9">
        <f>'[1]DICIEMBRE 2018'!$V$17</f>
        <v>0</v>
      </c>
      <c r="H4" s="9">
        <f>'[1]DICIEMBRE 2018'!$V$17</f>
        <v>0</v>
      </c>
      <c r="I4" s="9">
        <v>375</v>
      </c>
      <c r="J4" s="9">
        <f t="shared" si="0"/>
        <v>0</v>
      </c>
      <c r="K4" s="9">
        <v>250</v>
      </c>
      <c r="L4" s="9">
        <f>'[1]DICIEMBRE 2018'!$X$17</f>
        <v>0</v>
      </c>
      <c r="M4" s="9">
        <f t="shared" ref="M4:M25" si="1">SUM(F4:L4)</f>
        <v>20625</v>
      </c>
      <c r="N4" s="9">
        <v>0</v>
      </c>
      <c r="O4" s="9">
        <v>0</v>
      </c>
      <c r="P4" s="8" t="s">
        <v>10</v>
      </c>
    </row>
    <row r="5" spans="1:16" ht="15">
      <c r="A5" s="3">
        <v>3</v>
      </c>
      <c r="B5" s="8" t="s">
        <v>80</v>
      </c>
      <c r="C5" s="8" t="s">
        <v>28</v>
      </c>
      <c r="D5" s="4" t="s">
        <v>17</v>
      </c>
      <c r="E5" s="8" t="s">
        <v>53</v>
      </c>
      <c r="F5" s="9">
        <v>20000</v>
      </c>
      <c r="G5" s="9">
        <f>'[1]DICIEMBRE 2018'!$V$25</f>
        <v>0</v>
      </c>
      <c r="H5" s="9">
        <f>'[1]DICIEMBRE 2018'!$V$25</f>
        <v>0</v>
      </c>
      <c r="I5" s="9">
        <v>375</v>
      </c>
      <c r="J5" s="9">
        <f t="shared" si="0"/>
        <v>0</v>
      </c>
      <c r="K5" s="9">
        <v>250</v>
      </c>
      <c r="L5" s="9">
        <f>'[1]DICIEMBRE 2018'!$X$25</f>
        <v>0</v>
      </c>
      <c r="M5" s="9">
        <f t="shared" si="1"/>
        <v>20625</v>
      </c>
      <c r="N5" s="9">
        <v>0</v>
      </c>
      <c r="O5" s="9">
        <v>0</v>
      </c>
      <c r="P5" s="8" t="s">
        <v>10</v>
      </c>
    </row>
    <row r="6" spans="1:16" ht="15">
      <c r="A6" s="3">
        <v>4</v>
      </c>
      <c r="B6" s="8" t="s">
        <v>81</v>
      </c>
      <c r="C6" s="8" t="s">
        <v>68</v>
      </c>
      <c r="D6" s="4" t="s">
        <v>17</v>
      </c>
      <c r="E6" s="8" t="s">
        <v>112</v>
      </c>
      <c r="F6" s="9">
        <v>16000</v>
      </c>
      <c r="G6" s="9">
        <f>'[1]DICIEMBRE 2018'!$V$28</f>
        <v>0</v>
      </c>
      <c r="H6" s="9">
        <f>'[1]DICIEMBRE 2018'!$V$28</f>
        <v>0</v>
      </c>
      <c r="I6" s="9">
        <v>0</v>
      </c>
      <c r="J6" s="9">
        <f t="shared" si="0"/>
        <v>0</v>
      </c>
      <c r="K6" s="9">
        <v>250</v>
      </c>
      <c r="L6" s="9">
        <f>'[1]DICIEMBRE 2018'!$X$28</f>
        <v>0</v>
      </c>
      <c r="M6" s="9">
        <f t="shared" si="1"/>
        <v>16250</v>
      </c>
      <c r="N6" s="9">
        <v>0</v>
      </c>
      <c r="O6" s="9">
        <v>0</v>
      </c>
      <c r="P6" s="8" t="s">
        <v>10</v>
      </c>
    </row>
    <row r="7" spans="1:16" ht="15">
      <c r="A7" s="3">
        <v>5</v>
      </c>
      <c r="B7" s="8" t="s">
        <v>82</v>
      </c>
      <c r="C7" s="8" t="s">
        <v>69</v>
      </c>
      <c r="D7" s="4" t="s">
        <v>17</v>
      </c>
      <c r="E7" s="8" t="s">
        <v>113</v>
      </c>
      <c r="F7" s="9">
        <v>16000</v>
      </c>
      <c r="G7" s="9">
        <f>'[1]DICIEMBRE 2018'!$V$42</f>
        <v>0</v>
      </c>
      <c r="H7" s="9">
        <f>'[1]DICIEMBRE 2018'!$V$42</f>
        <v>0</v>
      </c>
      <c r="I7" s="9">
        <v>375</v>
      </c>
      <c r="J7" s="9">
        <f t="shared" si="0"/>
        <v>0</v>
      </c>
      <c r="K7" s="9">
        <v>250</v>
      </c>
      <c r="L7" s="9">
        <f>'[1]DICIEMBRE 2018'!$X$42</f>
        <v>0</v>
      </c>
      <c r="M7" s="9">
        <f t="shared" si="1"/>
        <v>16625</v>
      </c>
      <c r="N7" s="9">
        <v>0</v>
      </c>
      <c r="O7" s="9">
        <v>0</v>
      </c>
      <c r="P7" s="8" t="s">
        <v>10</v>
      </c>
    </row>
    <row r="8" spans="1:16" ht="15">
      <c r="A8" s="3">
        <v>6</v>
      </c>
      <c r="B8" s="8" t="s">
        <v>83</v>
      </c>
      <c r="C8" s="8" t="s">
        <v>35</v>
      </c>
      <c r="D8" s="4" t="s">
        <v>17</v>
      </c>
      <c r="E8" s="8" t="s">
        <v>59</v>
      </c>
      <c r="F8" s="9">
        <v>16000</v>
      </c>
      <c r="G8" s="9">
        <f>'[1]DICIEMBRE 2018'!$V$58</f>
        <v>0</v>
      </c>
      <c r="H8" s="9">
        <f>'[1]DICIEMBRE 2018'!$V$58</f>
        <v>0</v>
      </c>
      <c r="I8" s="9">
        <v>0</v>
      </c>
      <c r="J8" s="9">
        <f t="shared" si="0"/>
        <v>0</v>
      </c>
      <c r="K8" s="9">
        <v>250</v>
      </c>
      <c r="L8" s="9">
        <f>'[1]DICIEMBRE 2018'!$X$58</f>
        <v>0</v>
      </c>
      <c r="M8" s="9">
        <f t="shared" si="1"/>
        <v>16250</v>
      </c>
      <c r="N8" s="9">
        <v>0</v>
      </c>
      <c r="O8" s="9">
        <v>0</v>
      </c>
      <c r="P8" s="8" t="s">
        <v>10</v>
      </c>
    </row>
    <row r="9" spans="1:16" ht="15">
      <c r="A9" s="3">
        <v>7</v>
      </c>
      <c r="B9" s="8" t="s">
        <v>84</v>
      </c>
      <c r="C9" s="8" t="s">
        <v>21</v>
      </c>
      <c r="D9" s="4" t="s">
        <v>17</v>
      </c>
      <c r="E9" s="8" t="s">
        <v>45</v>
      </c>
      <c r="F9" s="9">
        <v>16000</v>
      </c>
      <c r="G9" s="9">
        <f>'[1]DICIEMBRE 2018'!$V$64</f>
        <v>0</v>
      </c>
      <c r="H9" s="9">
        <f>'[1]DICIEMBRE 2018'!$V$64</f>
        <v>0</v>
      </c>
      <c r="I9" s="9">
        <v>0</v>
      </c>
      <c r="J9" s="9">
        <f t="shared" si="0"/>
        <v>0</v>
      </c>
      <c r="K9" s="9">
        <v>250</v>
      </c>
      <c r="L9" s="9">
        <f>'[1]DICIEMBRE 2018'!$X$64</f>
        <v>0</v>
      </c>
      <c r="M9" s="9">
        <f t="shared" si="1"/>
        <v>16250</v>
      </c>
      <c r="N9" s="9">
        <v>0</v>
      </c>
      <c r="O9" s="9">
        <v>0</v>
      </c>
      <c r="P9" s="8" t="s">
        <v>10</v>
      </c>
    </row>
    <row r="10" spans="1:16" ht="15">
      <c r="A10" s="3">
        <v>8</v>
      </c>
      <c r="B10" s="8" t="s">
        <v>85</v>
      </c>
      <c r="C10" s="8" t="s">
        <v>34</v>
      </c>
      <c r="D10" s="4" t="s">
        <v>17</v>
      </c>
      <c r="E10" s="8" t="s">
        <v>58</v>
      </c>
      <c r="F10" s="9">
        <v>16000</v>
      </c>
      <c r="G10" s="9">
        <f>'[1]DICIEMBRE 2018'!$V$94</f>
        <v>0</v>
      </c>
      <c r="H10" s="9">
        <f>'[1]DICIEMBRE 2018'!$V$94</f>
        <v>0</v>
      </c>
      <c r="I10" s="9">
        <v>0</v>
      </c>
      <c r="J10" s="9">
        <f t="shared" si="0"/>
        <v>0</v>
      </c>
      <c r="K10" s="9">
        <v>250</v>
      </c>
      <c r="L10" s="9">
        <f>'[1]DICIEMBRE 2018'!$X$94</f>
        <v>0</v>
      </c>
      <c r="M10" s="9">
        <f t="shared" si="1"/>
        <v>16250</v>
      </c>
      <c r="N10" s="9">
        <v>0</v>
      </c>
      <c r="O10" s="9">
        <v>0</v>
      </c>
      <c r="P10" s="8" t="s">
        <v>10</v>
      </c>
    </row>
    <row r="11" spans="1:16" ht="15">
      <c r="A11" s="3">
        <v>9</v>
      </c>
      <c r="B11" s="8" t="s">
        <v>86</v>
      </c>
      <c r="C11" s="8" t="s">
        <v>70</v>
      </c>
      <c r="D11" s="4" t="s">
        <v>17</v>
      </c>
      <c r="E11" s="8" t="s">
        <v>65</v>
      </c>
      <c r="F11" s="9">
        <v>20000</v>
      </c>
      <c r="G11" s="9">
        <f>'[1]DICIEMBRE 2018'!$V$97</f>
        <v>0</v>
      </c>
      <c r="H11" s="9">
        <f>'[1]DICIEMBRE 2018'!$V$97</f>
        <v>0</v>
      </c>
      <c r="I11" s="9">
        <v>375</v>
      </c>
      <c r="J11" s="9">
        <f t="shared" si="0"/>
        <v>0</v>
      </c>
      <c r="K11" s="9">
        <v>250</v>
      </c>
      <c r="L11" s="9">
        <f>'[1]DICIEMBRE 2018'!$X$97</f>
        <v>0</v>
      </c>
      <c r="M11" s="9">
        <f t="shared" si="1"/>
        <v>20625</v>
      </c>
      <c r="N11" s="9">
        <v>0</v>
      </c>
      <c r="O11" s="9">
        <v>0</v>
      </c>
      <c r="P11" s="8" t="s">
        <v>10</v>
      </c>
    </row>
    <row r="12" spans="1:16" ht="15">
      <c r="A12" s="3">
        <v>10</v>
      </c>
      <c r="B12" s="8" t="s">
        <v>87</v>
      </c>
      <c r="C12" s="8" t="s">
        <v>27</v>
      </c>
      <c r="D12" s="4" t="s">
        <v>17</v>
      </c>
      <c r="E12" s="8" t="s">
        <v>51</v>
      </c>
      <c r="F12" s="9">
        <v>16000</v>
      </c>
      <c r="G12" s="9">
        <f>'[1]DICIEMBRE 2018'!$V$103</f>
        <v>0</v>
      </c>
      <c r="H12" s="9">
        <f>'[1]DICIEMBRE 2018'!$V$103</f>
        <v>0</v>
      </c>
      <c r="I12" s="9">
        <v>375</v>
      </c>
      <c r="J12" s="9">
        <f t="shared" si="0"/>
        <v>0</v>
      </c>
      <c r="K12" s="9">
        <v>250</v>
      </c>
      <c r="L12" s="9">
        <f>'[1]DICIEMBRE 2018'!$X$103</f>
        <v>0</v>
      </c>
      <c r="M12" s="9">
        <f t="shared" si="1"/>
        <v>16625</v>
      </c>
      <c r="N12" s="9">
        <v>0</v>
      </c>
      <c r="O12" s="9">
        <v>0</v>
      </c>
      <c r="P12" s="8" t="s">
        <v>10</v>
      </c>
    </row>
    <row r="13" spans="1:16" ht="15">
      <c r="A13" s="3">
        <v>11</v>
      </c>
      <c r="B13" s="8" t="s">
        <v>88</v>
      </c>
      <c r="C13" s="8" t="s">
        <v>30</v>
      </c>
      <c r="D13" s="4" t="s">
        <v>17</v>
      </c>
      <c r="E13" s="8" t="s">
        <v>55</v>
      </c>
      <c r="F13" s="9">
        <v>16000</v>
      </c>
      <c r="G13" s="9">
        <f>'[1]DICIEMBRE 2018'!V106</f>
        <v>0</v>
      </c>
      <c r="H13" s="9">
        <f>'[1]DICIEMBRE 2018'!V106</f>
        <v>0</v>
      </c>
      <c r="I13" s="9">
        <v>0</v>
      </c>
      <c r="J13" s="9">
        <f t="shared" si="0"/>
        <v>0</v>
      </c>
      <c r="K13" s="9">
        <v>250</v>
      </c>
      <c r="L13" s="9">
        <f>'[1]DICIEMBRE 2018'!X106</f>
        <v>0</v>
      </c>
      <c r="M13" s="9">
        <f t="shared" si="1"/>
        <v>16250</v>
      </c>
      <c r="N13" s="9">
        <v>0</v>
      </c>
      <c r="O13" s="9">
        <v>0</v>
      </c>
      <c r="P13" s="8" t="s">
        <v>10</v>
      </c>
    </row>
    <row r="14" spans="1:16" ht="15">
      <c r="A14" s="3">
        <v>12</v>
      </c>
      <c r="B14" s="8" t="s">
        <v>89</v>
      </c>
      <c r="C14" s="8" t="s">
        <v>22</v>
      </c>
      <c r="D14" s="4" t="s">
        <v>17</v>
      </c>
      <c r="E14" s="8" t="s">
        <v>46</v>
      </c>
      <c r="F14" s="9">
        <v>20000</v>
      </c>
      <c r="G14" s="9">
        <f>'[1]DICIEMBRE 2018'!V107</f>
        <v>0</v>
      </c>
      <c r="H14" s="9">
        <f>'[1]DICIEMBRE 2018'!V107</f>
        <v>0</v>
      </c>
      <c r="I14" s="9">
        <v>375</v>
      </c>
      <c r="J14" s="9">
        <f t="shared" si="0"/>
        <v>0</v>
      </c>
      <c r="K14" s="9">
        <v>250</v>
      </c>
      <c r="L14" s="9">
        <f>'[1]DICIEMBRE 2018'!X107</f>
        <v>0</v>
      </c>
      <c r="M14" s="9">
        <f t="shared" si="1"/>
        <v>20625</v>
      </c>
      <c r="N14" s="9">
        <v>0</v>
      </c>
      <c r="O14" s="9">
        <v>0</v>
      </c>
      <c r="P14" s="8" t="s">
        <v>10</v>
      </c>
    </row>
    <row r="15" spans="1:16" ht="15">
      <c r="A15" s="3">
        <v>13</v>
      </c>
      <c r="B15" s="8" t="s">
        <v>90</v>
      </c>
      <c r="C15" s="8" t="s">
        <v>23</v>
      </c>
      <c r="D15" s="4" t="s">
        <v>17</v>
      </c>
      <c r="E15" s="8" t="s">
        <v>47</v>
      </c>
      <c r="F15" s="9">
        <v>16000</v>
      </c>
      <c r="G15" s="9">
        <f>'[1]DICIEMBRE 2018'!$V$113</f>
        <v>0</v>
      </c>
      <c r="H15" s="9">
        <f>'[1]DICIEMBRE 2018'!$V$113</f>
        <v>0</v>
      </c>
      <c r="I15" s="9">
        <v>0</v>
      </c>
      <c r="J15" s="9">
        <f t="shared" si="0"/>
        <v>0</v>
      </c>
      <c r="K15" s="9">
        <v>250</v>
      </c>
      <c r="L15" s="9">
        <f>'[1]DICIEMBRE 2018'!$X$113</f>
        <v>0</v>
      </c>
      <c r="M15" s="9">
        <f t="shared" si="1"/>
        <v>16250</v>
      </c>
      <c r="N15" s="9">
        <v>0</v>
      </c>
      <c r="O15" s="9">
        <v>0</v>
      </c>
      <c r="P15" s="8" t="s">
        <v>10</v>
      </c>
    </row>
    <row r="16" spans="1:16" ht="15">
      <c r="A16" s="3">
        <v>14</v>
      </c>
      <c r="B16" s="8" t="s">
        <v>91</v>
      </c>
      <c r="C16" s="8" t="s">
        <v>20</v>
      </c>
      <c r="D16" s="4" t="s">
        <v>17</v>
      </c>
      <c r="E16" s="8" t="s">
        <v>44</v>
      </c>
      <c r="F16" s="9">
        <v>20000</v>
      </c>
      <c r="G16" s="9">
        <f>'[1]DICIEMBRE 2018'!$V$136</f>
        <v>0</v>
      </c>
      <c r="H16" s="9">
        <f>'[1]DICIEMBRE 2018'!$V$136</f>
        <v>0</v>
      </c>
      <c r="I16" s="9">
        <v>375</v>
      </c>
      <c r="J16" s="9">
        <f>H16</f>
        <v>0</v>
      </c>
      <c r="K16" s="9">
        <v>250</v>
      </c>
      <c r="L16" s="9">
        <f>'[1]DICIEMBRE 2018'!$X$136</f>
        <v>0</v>
      </c>
      <c r="M16" s="9">
        <f t="shared" si="1"/>
        <v>20625</v>
      </c>
      <c r="N16" s="9">
        <v>0</v>
      </c>
      <c r="O16" s="9">
        <v>0</v>
      </c>
      <c r="P16" s="8" t="s">
        <v>10</v>
      </c>
    </row>
    <row r="17" spans="1:16" ht="15">
      <c r="A17" s="3">
        <v>15</v>
      </c>
      <c r="B17" s="8" t="s">
        <v>92</v>
      </c>
      <c r="C17" s="8" t="s">
        <v>24</v>
      </c>
      <c r="D17" s="4" t="s">
        <v>17</v>
      </c>
      <c r="E17" s="8" t="s">
        <v>48</v>
      </c>
      <c r="F17" s="9">
        <v>20000</v>
      </c>
      <c r="G17" s="9">
        <f>'[1]DICIEMBRE 2018'!$V$139</f>
        <v>0</v>
      </c>
      <c r="H17" s="9">
        <f>'[1]DICIEMBRE 2018'!$V$139</f>
        <v>0</v>
      </c>
      <c r="I17" s="9">
        <v>0</v>
      </c>
      <c r="J17" s="9">
        <f t="shared" ref="J17:J18" si="2">H17</f>
        <v>0</v>
      </c>
      <c r="K17" s="9">
        <v>250</v>
      </c>
      <c r="L17" s="9">
        <f>'[1]DICIEMBRE 2018'!$X$139</f>
        <v>0</v>
      </c>
      <c r="M17" s="9">
        <f t="shared" si="1"/>
        <v>20250</v>
      </c>
      <c r="N17" s="9">
        <v>0</v>
      </c>
      <c r="O17" s="9">
        <v>0</v>
      </c>
      <c r="P17" s="8" t="s">
        <v>10</v>
      </c>
    </row>
    <row r="18" spans="1:16" ht="15">
      <c r="A18" s="3">
        <v>16</v>
      </c>
      <c r="B18" s="8" t="s">
        <v>93</v>
      </c>
      <c r="C18" s="8" t="s">
        <v>25</v>
      </c>
      <c r="D18" s="4" t="s">
        <v>17</v>
      </c>
      <c r="E18" s="8" t="s">
        <v>49</v>
      </c>
      <c r="F18" s="9">
        <v>20000</v>
      </c>
      <c r="G18" s="9">
        <f>'[1]DICIEMBRE 2018'!$V$136</f>
        <v>0</v>
      </c>
      <c r="H18" s="9">
        <f>'[1]DICIEMBRE 2018'!$V$136</f>
        <v>0</v>
      </c>
      <c r="I18" s="9">
        <v>375</v>
      </c>
      <c r="J18" s="9">
        <f t="shared" si="2"/>
        <v>0</v>
      </c>
      <c r="K18" s="9">
        <v>250</v>
      </c>
      <c r="L18" s="9">
        <f>'[1]DICIEMBRE 2018'!$X$136</f>
        <v>0</v>
      </c>
      <c r="M18" s="9">
        <f t="shared" si="1"/>
        <v>20625</v>
      </c>
      <c r="N18" s="9">
        <v>0</v>
      </c>
      <c r="O18" s="9">
        <v>0</v>
      </c>
      <c r="P18" s="8" t="s">
        <v>10</v>
      </c>
    </row>
    <row r="19" spans="1:16" ht="15">
      <c r="A19" s="3">
        <v>17</v>
      </c>
      <c r="B19" s="8" t="s">
        <v>94</v>
      </c>
      <c r="C19" s="8" t="s">
        <v>31</v>
      </c>
      <c r="D19" s="4" t="s">
        <v>17</v>
      </c>
      <c r="E19" s="8" t="s">
        <v>45</v>
      </c>
      <c r="F19" s="9">
        <v>20000</v>
      </c>
      <c r="G19" s="9">
        <f>'[1]DICIEMBRE 2018'!$V$139</f>
        <v>0</v>
      </c>
      <c r="H19" s="9">
        <f>'[1]DICIEMBRE 2018'!$V$139</f>
        <v>0</v>
      </c>
      <c r="I19" s="9">
        <v>0</v>
      </c>
      <c r="J19" s="9">
        <v>0</v>
      </c>
      <c r="K19" s="9">
        <v>250</v>
      </c>
      <c r="L19" s="9">
        <v>0</v>
      </c>
      <c r="M19" s="9">
        <f t="shared" si="1"/>
        <v>20250</v>
      </c>
      <c r="N19" s="9">
        <v>0</v>
      </c>
      <c r="O19" s="9">
        <v>0</v>
      </c>
      <c r="P19" s="8" t="s">
        <v>10</v>
      </c>
    </row>
    <row r="20" spans="1:16" ht="15">
      <c r="A20" s="3">
        <v>18</v>
      </c>
      <c r="B20" s="8" t="s">
        <v>95</v>
      </c>
      <c r="C20" s="8" t="s">
        <v>32</v>
      </c>
      <c r="D20" s="4" t="s">
        <v>17</v>
      </c>
      <c r="E20" s="8" t="s">
        <v>56</v>
      </c>
      <c r="F20" s="9">
        <v>16000</v>
      </c>
      <c r="G20" s="9">
        <f>'[1]DICIEMBRE 2018'!$V$139</f>
        <v>0</v>
      </c>
      <c r="H20" s="9">
        <f>'[1]DICIEMBRE 2018'!$V$139</f>
        <v>0</v>
      </c>
      <c r="I20" s="9">
        <v>375</v>
      </c>
      <c r="J20" s="9">
        <f>'[1]DICIEMBRE 2018'!$V$139</f>
        <v>0</v>
      </c>
      <c r="K20" s="9">
        <v>250</v>
      </c>
      <c r="L20" s="9">
        <f>'[1]DICIEMBRE 2018'!$V$139</f>
        <v>0</v>
      </c>
      <c r="M20" s="9">
        <f t="shared" si="1"/>
        <v>16625</v>
      </c>
      <c r="N20" s="9">
        <f>'[1]DICIEMBRE 2018'!$V$139</f>
        <v>0</v>
      </c>
      <c r="O20" s="9">
        <f>'[1]DICIEMBRE 2018'!$V$139</f>
        <v>0</v>
      </c>
      <c r="P20" s="8" t="s">
        <v>10</v>
      </c>
    </row>
    <row r="21" spans="1:16" ht="15">
      <c r="A21" s="3">
        <v>19</v>
      </c>
      <c r="B21" s="8" t="s">
        <v>96</v>
      </c>
      <c r="C21" s="8" t="s">
        <v>71</v>
      </c>
      <c r="D21" s="4" t="s">
        <v>17</v>
      </c>
      <c r="E21" s="8" t="s">
        <v>114</v>
      </c>
      <c r="F21" s="9">
        <v>16000</v>
      </c>
      <c r="G21" s="9">
        <f>'[1]DICIEMBRE 2018'!$V$139</f>
        <v>0</v>
      </c>
      <c r="H21" s="9">
        <f>'[1]DICIEMBRE 2018'!$V$139</f>
        <v>0</v>
      </c>
      <c r="I21" s="9">
        <v>375</v>
      </c>
      <c r="J21" s="9">
        <f>'[1]DICIEMBRE 2018'!$V$139</f>
        <v>0</v>
      </c>
      <c r="K21" s="9">
        <v>250</v>
      </c>
      <c r="L21" s="9">
        <f>'[1]DICIEMBRE 2018'!$V$139</f>
        <v>0</v>
      </c>
      <c r="M21" s="9">
        <f t="shared" si="1"/>
        <v>16625</v>
      </c>
      <c r="N21" s="9">
        <f>'[1]DICIEMBRE 2018'!$V$139</f>
        <v>0</v>
      </c>
      <c r="O21" s="9">
        <f>'[1]DICIEMBRE 2018'!$V$139</f>
        <v>0</v>
      </c>
      <c r="P21" s="8" t="s">
        <v>10</v>
      </c>
    </row>
    <row r="22" spans="1:16" ht="15">
      <c r="A22" s="3">
        <v>20</v>
      </c>
      <c r="B22" s="8" t="s">
        <v>97</v>
      </c>
      <c r="C22" s="8" t="s">
        <v>26</v>
      </c>
      <c r="D22" s="4" t="s">
        <v>17</v>
      </c>
      <c r="E22" s="8" t="s">
        <v>50</v>
      </c>
      <c r="F22" s="9">
        <v>16000</v>
      </c>
      <c r="G22" s="9">
        <f>'[1]DICIEMBRE 2018'!$V$139</f>
        <v>0</v>
      </c>
      <c r="H22" s="9">
        <f>'[1]DICIEMBRE 2018'!$V$139</f>
        <v>0</v>
      </c>
      <c r="I22" s="9">
        <v>0</v>
      </c>
      <c r="J22" s="9">
        <f>'[1]DICIEMBRE 2018'!$V$139</f>
        <v>0</v>
      </c>
      <c r="K22" s="9">
        <v>250</v>
      </c>
      <c r="L22" s="9">
        <f>'[1]DICIEMBRE 2018'!$V$139</f>
        <v>0</v>
      </c>
      <c r="M22" s="9">
        <f t="shared" si="1"/>
        <v>16250</v>
      </c>
      <c r="N22" s="9">
        <f>'[1]DICIEMBRE 2018'!$V$139</f>
        <v>0</v>
      </c>
      <c r="O22" s="9">
        <f>'[1]DICIEMBRE 2018'!$V$139</f>
        <v>0</v>
      </c>
      <c r="P22" s="8" t="s">
        <v>10</v>
      </c>
    </row>
    <row r="23" spans="1:16" ht="15">
      <c r="A23" s="3">
        <v>21</v>
      </c>
      <c r="B23" s="8" t="s">
        <v>98</v>
      </c>
      <c r="C23" s="8" t="s">
        <v>36</v>
      </c>
      <c r="D23" s="4" t="s">
        <v>17</v>
      </c>
      <c r="E23" s="8" t="s">
        <v>60</v>
      </c>
      <c r="F23" s="9">
        <v>16000</v>
      </c>
      <c r="G23" s="9">
        <f>'[1]DICIEMBRE 2018'!$V$139</f>
        <v>0</v>
      </c>
      <c r="H23" s="9">
        <f>'[1]DICIEMBRE 2018'!$V$139</f>
        <v>0</v>
      </c>
      <c r="I23" s="9">
        <v>375</v>
      </c>
      <c r="J23" s="9">
        <f>'[1]DICIEMBRE 2018'!$V$139</f>
        <v>0</v>
      </c>
      <c r="K23" s="9">
        <v>250</v>
      </c>
      <c r="L23" s="9">
        <f>'[1]DICIEMBRE 2018'!$V$139</f>
        <v>0</v>
      </c>
      <c r="M23" s="9">
        <f t="shared" si="1"/>
        <v>16625</v>
      </c>
      <c r="N23" s="9">
        <f>'[1]DICIEMBRE 2018'!$V$139</f>
        <v>0</v>
      </c>
      <c r="O23" s="9">
        <f>'[1]DICIEMBRE 2018'!$V$139</f>
        <v>0</v>
      </c>
      <c r="P23" s="8" t="s">
        <v>10</v>
      </c>
    </row>
    <row r="24" spans="1:16" ht="15">
      <c r="A24" s="3">
        <v>22</v>
      </c>
      <c r="B24" s="8" t="s">
        <v>99</v>
      </c>
      <c r="C24" s="8" t="s">
        <v>40</v>
      </c>
      <c r="D24" s="4" t="s">
        <v>17</v>
      </c>
      <c r="E24" s="8" t="s">
        <v>64</v>
      </c>
      <c r="F24" s="9">
        <v>16000</v>
      </c>
      <c r="G24" s="9">
        <f>'[1]DICIEMBRE 2018'!$V$139</f>
        <v>0</v>
      </c>
      <c r="H24" s="9">
        <f>'[1]DICIEMBRE 2018'!$V$139</f>
        <v>0</v>
      </c>
      <c r="I24" s="9">
        <v>375</v>
      </c>
      <c r="J24" s="9">
        <f>'[1]DICIEMBRE 2018'!$V$139</f>
        <v>0</v>
      </c>
      <c r="K24" s="9">
        <v>250</v>
      </c>
      <c r="L24" s="9">
        <f>'[1]DICIEMBRE 2018'!$V$139</f>
        <v>0</v>
      </c>
      <c r="M24" s="9">
        <f t="shared" si="1"/>
        <v>16625</v>
      </c>
      <c r="N24" s="9">
        <f>'[1]DICIEMBRE 2018'!$V$139</f>
        <v>0</v>
      </c>
      <c r="O24" s="9">
        <f>'[1]DICIEMBRE 2018'!$V$139</f>
        <v>0</v>
      </c>
      <c r="P24" s="8" t="s">
        <v>10</v>
      </c>
    </row>
    <row r="25" spans="1:16" ht="15">
      <c r="A25" s="3">
        <v>23</v>
      </c>
      <c r="B25" s="8" t="s">
        <v>100</v>
      </c>
      <c r="C25" s="8" t="s">
        <v>72</v>
      </c>
      <c r="D25" s="4" t="s">
        <v>17</v>
      </c>
      <c r="E25" s="8" t="s">
        <v>115</v>
      </c>
      <c r="F25" s="9">
        <v>16000</v>
      </c>
      <c r="G25" s="9">
        <f>'[1]DICIEMBRE 2018'!$V$139</f>
        <v>0</v>
      </c>
      <c r="H25" s="9">
        <f>'[1]DICIEMBRE 2018'!$V$139</f>
        <v>0</v>
      </c>
      <c r="I25" s="9">
        <v>375</v>
      </c>
      <c r="J25" s="9">
        <v>0</v>
      </c>
      <c r="K25" s="9">
        <v>250</v>
      </c>
      <c r="L25" s="9">
        <v>0</v>
      </c>
      <c r="M25" s="9">
        <f t="shared" si="1"/>
        <v>16625</v>
      </c>
      <c r="N25" s="9">
        <v>0</v>
      </c>
      <c r="O25" s="9">
        <v>0</v>
      </c>
      <c r="P25" s="8" t="s">
        <v>10</v>
      </c>
    </row>
    <row r="26" spans="1:16" ht="15">
      <c r="A26" s="3">
        <v>24</v>
      </c>
      <c r="B26" s="8" t="s">
        <v>101</v>
      </c>
      <c r="C26" s="8" t="s">
        <v>73</v>
      </c>
      <c r="D26" s="4" t="s">
        <v>17</v>
      </c>
      <c r="E26" s="8" t="s">
        <v>116</v>
      </c>
      <c r="F26" s="9">
        <v>16000</v>
      </c>
      <c r="G26" s="9">
        <f>'[1]DICIEMBRE 2018'!$V$139</f>
        <v>0</v>
      </c>
      <c r="H26" s="9">
        <f>'[1]DICIEMBRE 2018'!$V$139</f>
        <v>0</v>
      </c>
      <c r="I26" s="9">
        <v>0</v>
      </c>
      <c r="J26" s="9">
        <v>0</v>
      </c>
      <c r="K26" s="9">
        <v>250</v>
      </c>
      <c r="L26" s="9">
        <v>0</v>
      </c>
      <c r="M26" s="9">
        <f t="shared" ref="M26:M36" si="3">SUM(F26:L26)</f>
        <v>16250</v>
      </c>
      <c r="N26" s="9">
        <v>0</v>
      </c>
      <c r="O26" s="9">
        <v>0</v>
      </c>
      <c r="P26" s="8" t="s">
        <v>10</v>
      </c>
    </row>
    <row r="27" spans="1:16" ht="15">
      <c r="A27" s="3">
        <v>25</v>
      </c>
      <c r="B27" s="8" t="s">
        <v>102</v>
      </c>
      <c r="C27" s="8" t="s">
        <v>19</v>
      </c>
      <c r="D27" s="4" t="s">
        <v>17</v>
      </c>
      <c r="E27" s="8" t="s">
        <v>43</v>
      </c>
      <c r="F27" s="9">
        <v>20000</v>
      </c>
      <c r="G27" s="9">
        <f>'[1]DICIEMBRE 2018'!$V$139</f>
        <v>0</v>
      </c>
      <c r="H27" s="9">
        <f>'[1]DICIEMBRE 2018'!$V$139</f>
        <v>0</v>
      </c>
      <c r="I27" s="9">
        <v>375</v>
      </c>
      <c r="J27" s="9">
        <v>0</v>
      </c>
      <c r="K27" s="9">
        <v>250</v>
      </c>
      <c r="L27" s="9">
        <v>0</v>
      </c>
      <c r="M27" s="9">
        <f t="shared" si="3"/>
        <v>20625</v>
      </c>
      <c r="N27" s="9">
        <v>0</v>
      </c>
      <c r="O27" s="9">
        <v>0</v>
      </c>
      <c r="P27" s="8" t="s">
        <v>10</v>
      </c>
    </row>
    <row r="28" spans="1:16" ht="15">
      <c r="A28" s="3">
        <v>26</v>
      </c>
      <c r="B28" s="8" t="s">
        <v>103</v>
      </c>
      <c r="C28" s="8" t="s">
        <v>42</v>
      </c>
      <c r="D28" s="4" t="s">
        <v>17</v>
      </c>
      <c r="E28" s="8" t="s">
        <v>67</v>
      </c>
      <c r="F28" s="9">
        <v>20000</v>
      </c>
      <c r="G28" s="9">
        <f>'[1]DICIEMBRE 2018'!$V$139</f>
        <v>0</v>
      </c>
      <c r="H28" s="9">
        <f>'[1]DICIEMBRE 2018'!$V$139</f>
        <v>0</v>
      </c>
      <c r="I28" s="9">
        <v>0</v>
      </c>
      <c r="J28" s="9">
        <v>0</v>
      </c>
      <c r="K28" s="9">
        <v>250</v>
      </c>
      <c r="L28" s="9">
        <v>0</v>
      </c>
      <c r="M28" s="9">
        <f t="shared" si="3"/>
        <v>20250</v>
      </c>
      <c r="N28" s="9">
        <v>0</v>
      </c>
      <c r="O28" s="9">
        <v>0</v>
      </c>
      <c r="P28" s="8" t="s">
        <v>10</v>
      </c>
    </row>
    <row r="29" spans="1:16" ht="15">
      <c r="A29" s="3">
        <v>27</v>
      </c>
      <c r="B29" s="8" t="s">
        <v>104</v>
      </c>
      <c r="C29" s="8" t="s">
        <v>74</v>
      </c>
      <c r="D29" s="4" t="s">
        <v>17</v>
      </c>
      <c r="E29" s="8" t="s">
        <v>52</v>
      </c>
      <c r="F29" s="9">
        <v>16000</v>
      </c>
      <c r="G29" s="9">
        <f>'[1]DICIEMBRE 2018'!$V$139</f>
        <v>0</v>
      </c>
      <c r="H29" s="9">
        <f>'[1]DICIEMBRE 2018'!$V$139</f>
        <v>0</v>
      </c>
      <c r="I29" s="9">
        <v>375</v>
      </c>
      <c r="J29" s="9">
        <v>0</v>
      </c>
      <c r="K29" s="9">
        <v>250</v>
      </c>
      <c r="L29" s="9">
        <v>0</v>
      </c>
      <c r="M29" s="9">
        <f t="shared" si="3"/>
        <v>16625</v>
      </c>
      <c r="N29" s="9">
        <v>0</v>
      </c>
      <c r="O29" s="9">
        <v>0</v>
      </c>
      <c r="P29" s="8" t="s">
        <v>10</v>
      </c>
    </row>
    <row r="30" spans="1:16" ht="15">
      <c r="A30" s="3">
        <v>28</v>
      </c>
      <c r="B30" s="8" t="s">
        <v>105</v>
      </c>
      <c r="C30" s="8" t="s">
        <v>29</v>
      </c>
      <c r="D30" s="4" t="s">
        <v>17</v>
      </c>
      <c r="E30" s="8" t="s">
        <v>54</v>
      </c>
      <c r="F30" s="9">
        <v>20000</v>
      </c>
      <c r="G30" s="9">
        <f>'[1]DICIEMBRE 2018'!$V$139</f>
        <v>0</v>
      </c>
      <c r="H30" s="9">
        <f>'[1]DICIEMBRE 2018'!$V$139</f>
        <v>0</v>
      </c>
      <c r="I30" s="9">
        <v>375</v>
      </c>
      <c r="J30" s="9">
        <v>0</v>
      </c>
      <c r="K30" s="9">
        <v>250</v>
      </c>
      <c r="L30" s="9">
        <v>0</v>
      </c>
      <c r="M30" s="9">
        <f t="shared" si="3"/>
        <v>20625</v>
      </c>
      <c r="N30" s="9">
        <v>0</v>
      </c>
      <c r="O30" s="9">
        <v>0</v>
      </c>
      <c r="P30" s="8" t="s">
        <v>10</v>
      </c>
    </row>
    <row r="31" spans="1:16" ht="15">
      <c r="A31" s="3">
        <v>29</v>
      </c>
      <c r="B31" s="8" t="s">
        <v>106</v>
      </c>
      <c r="C31" s="8" t="s">
        <v>75</v>
      </c>
      <c r="D31" s="4" t="s">
        <v>17</v>
      </c>
      <c r="E31" s="8" t="s">
        <v>117</v>
      </c>
      <c r="F31" s="9">
        <v>16000</v>
      </c>
      <c r="G31" s="9">
        <f>'[1]DICIEMBRE 2018'!$V$139</f>
        <v>0</v>
      </c>
      <c r="H31" s="9">
        <f>'[1]DICIEMBRE 2018'!$V$139</f>
        <v>0</v>
      </c>
      <c r="I31" s="9">
        <v>375</v>
      </c>
      <c r="J31" s="9">
        <v>0</v>
      </c>
      <c r="K31" s="9">
        <v>250</v>
      </c>
      <c r="L31" s="9">
        <v>0</v>
      </c>
      <c r="M31" s="9">
        <f t="shared" si="3"/>
        <v>16625</v>
      </c>
      <c r="N31" s="9">
        <v>0</v>
      </c>
      <c r="O31" s="9">
        <v>0</v>
      </c>
      <c r="P31" s="8" t="s">
        <v>10</v>
      </c>
    </row>
    <row r="32" spans="1:16" ht="15">
      <c r="A32" s="3">
        <v>30</v>
      </c>
      <c r="B32" s="8" t="s">
        <v>107</v>
      </c>
      <c r="C32" s="8" t="s">
        <v>39</v>
      </c>
      <c r="D32" s="4" t="s">
        <v>17</v>
      </c>
      <c r="E32" s="8" t="s">
        <v>63</v>
      </c>
      <c r="F32" s="9">
        <v>16000</v>
      </c>
      <c r="G32" s="9">
        <f>'[1]DICIEMBRE 2018'!$V$139</f>
        <v>0</v>
      </c>
      <c r="H32" s="9">
        <f>'[1]DICIEMBRE 2018'!$V$139</f>
        <v>0</v>
      </c>
      <c r="I32" s="9">
        <v>375</v>
      </c>
      <c r="J32" s="9">
        <v>0</v>
      </c>
      <c r="K32" s="9">
        <v>250</v>
      </c>
      <c r="L32" s="9">
        <v>0</v>
      </c>
      <c r="M32" s="9">
        <f t="shared" si="3"/>
        <v>16625</v>
      </c>
      <c r="N32" s="9">
        <v>0</v>
      </c>
      <c r="O32" s="9">
        <v>0</v>
      </c>
      <c r="P32" s="8" t="s">
        <v>10</v>
      </c>
    </row>
    <row r="33" spans="1:16" ht="15">
      <c r="A33" s="3">
        <v>31</v>
      </c>
      <c r="B33" s="8" t="s">
        <v>108</v>
      </c>
      <c r="C33" s="8" t="s">
        <v>76</v>
      </c>
      <c r="D33" s="4" t="s">
        <v>17</v>
      </c>
      <c r="E33" s="8" t="s">
        <v>118</v>
      </c>
      <c r="F33" s="9">
        <v>16000</v>
      </c>
      <c r="G33" s="9">
        <f>'[1]DICIEMBRE 2018'!$V$139</f>
        <v>0</v>
      </c>
      <c r="H33" s="9">
        <f>'[1]DICIEMBRE 2018'!$V$139</f>
        <v>0</v>
      </c>
      <c r="I33" s="9">
        <v>0</v>
      </c>
      <c r="J33" s="9">
        <v>0</v>
      </c>
      <c r="K33" s="9">
        <v>250</v>
      </c>
      <c r="L33" s="9">
        <v>0</v>
      </c>
      <c r="M33" s="9">
        <f t="shared" si="3"/>
        <v>16250</v>
      </c>
      <c r="N33" s="9">
        <v>0</v>
      </c>
      <c r="O33" s="9">
        <v>0</v>
      </c>
      <c r="P33" s="8" t="s">
        <v>10</v>
      </c>
    </row>
    <row r="34" spans="1:16" ht="15">
      <c r="A34" s="3">
        <v>32</v>
      </c>
      <c r="B34" s="8" t="s">
        <v>109</v>
      </c>
      <c r="C34" s="8" t="s">
        <v>33</v>
      </c>
      <c r="D34" s="4" t="s">
        <v>17</v>
      </c>
      <c r="E34" s="8" t="s">
        <v>57</v>
      </c>
      <c r="F34" s="9">
        <v>20000</v>
      </c>
      <c r="G34" s="9">
        <f>'[1]DICIEMBRE 2018'!$V$139</f>
        <v>0</v>
      </c>
      <c r="H34" s="9">
        <f>'[1]DICIEMBRE 2018'!$V$139</f>
        <v>0</v>
      </c>
      <c r="I34" s="9">
        <v>0</v>
      </c>
      <c r="J34" s="9">
        <v>0</v>
      </c>
      <c r="K34" s="9">
        <v>250</v>
      </c>
      <c r="L34" s="9">
        <v>0</v>
      </c>
      <c r="M34" s="9">
        <f t="shared" si="3"/>
        <v>20250</v>
      </c>
      <c r="N34" s="9">
        <v>0</v>
      </c>
      <c r="O34" s="9">
        <v>0</v>
      </c>
      <c r="P34" s="8" t="s">
        <v>10</v>
      </c>
    </row>
    <row r="35" spans="1:16" ht="15">
      <c r="A35" s="3">
        <v>33</v>
      </c>
      <c r="B35" s="8" t="s">
        <v>110</v>
      </c>
      <c r="C35" s="8" t="s">
        <v>77</v>
      </c>
      <c r="D35" s="4" t="s">
        <v>17</v>
      </c>
      <c r="E35" s="8" t="s">
        <v>119</v>
      </c>
      <c r="F35" s="9">
        <v>16000</v>
      </c>
      <c r="G35" s="9">
        <f>'[1]DICIEMBRE 2018'!$V$139</f>
        <v>0</v>
      </c>
      <c r="H35" s="9">
        <f>'[1]DICIEMBRE 2018'!$V$139</f>
        <v>0</v>
      </c>
      <c r="I35" s="9">
        <v>375</v>
      </c>
      <c r="J35" s="9">
        <v>0</v>
      </c>
      <c r="K35" s="9">
        <v>250</v>
      </c>
      <c r="L35" s="9">
        <v>0</v>
      </c>
      <c r="M35" s="9">
        <f t="shared" si="3"/>
        <v>16625</v>
      </c>
      <c r="N35" s="9">
        <v>0</v>
      </c>
      <c r="O35" s="9">
        <v>0</v>
      </c>
      <c r="P35" s="8" t="s">
        <v>10</v>
      </c>
    </row>
    <row r="36" spans="1:16" ht="15">
      <c r="A36" s="3">
        <v>34</v>
      </c>
      <c r="B36" s="8" t="s">
        <v>111</v>
      </c>
      <c r="C36" s="8" t="s">
        <v>38</v>
      </c>
      <c r="D36" s="4" t="s">
        <v>17</v>
      </c>
      <c r="E36" s="8" t="s">
        <v>62</v>
      </c>
      <c r="F36" s="9">
        <v>16000</v>
      </c>
      <c r="G36" s="9">
        <f>'[1]DICIEMBRE 2018'!$V$139</f>
        <v>0</v>
      </c>
      <c r="H36" s="9">
        <f>'[1]DICIEMBRE 2018'!$V$139</f>
        <v>0</v>
      </c>
      <c r="I36" s="9">
        <v>375</v>
      </c>
      <c r="J36" s="9">
        <v>0</v>
      </c>
      <c r="K36" s="9">
        <v>250</v>
      </c>
      <c r="L36" s="9">
        <v>0</v>
      </c>
      <c r="M36" s="9">
        <f t="shared" si="3"/>
        <v>16625</v>
      </c>
      <c r="N36" s="9">
        <v>0</v>
      </c>
      <c r="O36" s="9">
        <v>0</v>
      </c>
      <c r="P36" s="8" t="s">
        <v>10</v>
      </c>
    </row>
  </sheetData>
  <mergeCells count="1">
    <mergeCell ref="A1:P1"/>
  </mergeCells>
  <conditionalFormatting sqref="C37:C1048576 C2">
    <cfRule type="duplicateValues" dxfId="2" priority="26"/>
  </conditionalFormatting>
  <conditionalFormatting sqref="C37:C1048576">
    <cfRule type="duplicateValues" dxfId="1" priority="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G17:H17 G18:H18 L17:L18 M20:M24" formula="1"/>
    <ignoredError sqref="D3 D4:D25 D26:D30 D31:D36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2023-05-31T14:53:04Z</cp:lastPrinted>
  <dcterms:created xsi:type="dcterms:W3CDTF">2014-01-02T22:12:55Z</dcterms:created>
  <dcterms:modified xsi:type="dcterms:W3CDTF">2023-06-01T18:06:34Z</dcterms:modified>
</cp:coreProperties>
</file>