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elara\Desktop\Backup 2021\ESCRITORIO 2021\PLANA MENSUAL Y ADICIONAL\2021\MAYO\MENSUAL\"/>
    </mc:Choice>
  </mc:AlternateContent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K18" i="1"/>
  <c r="L18" i="1" s="1"/>
  <c r="K3" i="1" l="1"/>
  <c r="L3" i="1" s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<sst xmlns="http://schemas.openxmlformats.org/spreadsheetml/2006/main" count="80" uniqueCount="43">
  <si>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</si>
  <si>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</si>
  <si>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</si>
  <si>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</si>
  <si>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</si>
  <si>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</si>
  <si>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</si>
  <si>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</si>
  <si>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</si>
  <si>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</si>
  <si>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</si>
  <si>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</si>
  <si>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</si>
  <si>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</si>
  <si>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</si>
  <si>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</si>
  <si>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</si>
  <si>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</si>
  <si>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</si>
  <si>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</si>
  <si>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</si>
  <si>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</si>
  <si>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</si>
  <si>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</si>
  <si>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</si>
  <si>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</si>
  <si>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</si>
  <si>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</si>
  <si>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</si>
  <si>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</si>
  <si>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</si>
  <si>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</si>
  <si>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</si>
  <si>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</si>
  <si>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</si>
  <si>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</si>
  <si>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</si>
  <si>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</si>
  <si>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</si>
  <si>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</si>
  <si>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</si>
  <si>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SELVIN ARTURO  MONTERROSO DAVILA</t>
  </si>
  <si>
    <t>Listado de Asesores del Despacho Superior y Viceministerios R-011 - 202 -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</si>
</sst>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="75" zoomScaleNormal="75" workbookViewId="0">
      <selection sqref="A1:XFD1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42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22</v>
      </c>
      <c r="D3" s="6" t="str">
        <f>'[1]DICIEMBRE 2018'!$M$59</f>
        <v>011</v>
      </c>
      <c r="E3" s="13" t="s">
        <v>32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35</v>
      </c>
      <c r="C4" s="13" t="s">
        <v>19</v>
      </c>
      <c r="D4" s="6" t="str">
        <f>'[1]DICIEMBRE 2018'!$M$100</f>
        <v>011</v>
      </c>
      <c r="E4" s="13" t="s">
        <v>30</v>
      </c>
      <c r="F4" s="14">
        <v>5835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14460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34</v>
      </c>
      <c r="C5" s="13" t="s">
        <v>16</v>
      </c>
      <c r="D5" s="6" t="str">
        <f>'[1]DICIEMBRE 2018'!$M$125</f>
        <v>011</v>
      </c>
      <c r="E5" s="13" t="s">
        <v>27</v>
      </c>
      <c r="F5" s="14">
        <v>6759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15384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36</v>
      </c>
      <c r="C6" s="13" t="s">
        <v>38</v>
      </c>
      <c r="D6" s="6" t="str">
        <f>'[1]DICIEMBRE 2018'!$M$152</f>
        <v>011</v>
      </c>
      <c r="E6" s="13" t="s">
        <v>27</v>
      </c>
      <c r="F6" s="14">
        <v>6297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14922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35</v>
      </c>
      <c r="C7" s="13" t="s">
        <v>17</v>
      </c>
      <c r="D7" s="6" t="str">
        <f>'[1]DICIEMBRE 2018'!$M$164</f>
        <v>011</v>
      </c>
      <c r="E7" s="13" t="s">
        <v>28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35</v>
      </c>
      <c r="C8" s="13" t="s">
        <v>20</v>
      </c>
      <c r="D8" s="6" t="str">
        <f>'[1]DICIEMBRE 2018'!$M$167</f>
        <v>011</v>
      </c>
      <c r="E8" s="13" t="s">
        <v>31</v>
      </c>
      <c r="F8" s="14">
        <v>5835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14460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36</v>
      </c>
      <c r="C9" s="13" t="s">
        <v>40</v>
      </c>
      <c r="D9" s="6" t="str">
        <f>'[1]DICIEMBRE 2018'!$M$205</f>
        <v>011</v>
      </c>
      <c r="E9" s="13" t="s">
        <v>30</v>
      </c>
      <c r="F9" s="14">
        <v>6297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14922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35</v>
      </c>
      <c r="C10" s="13" t="s">
        <v>21</v>
      </c>
      <c r="D10" s="6" t="str">
        <f>'[1]DICIEMBRE 2018'!$M$274</f>
        <v>011</v>
      </c>
      <c r="E10" s="13" t="s">
        <v>31</v>
      </c>
      <c r="F10" s="14">
        <v>5835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14460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35</v>
      </c>
      <c r="C11" s="13" t="s">
        <v>24</v>
      </c>
      <c r="D11" s="6" t="str">
        <f>'[1]DICIEMBRE 2018'!M307</f>
        <v>011</v>
      </c>
      <c r="E11" s="13" t="s">
        <v>31</v>
      </c>
      <c r="F11" s="14">
        <v>5835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14460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36</v>
      </c>
      <c r="C12" s="13" t="s">
        <v>25</v>
      </c>
      <c r="D12" s="6" t="str">
        <f>'[1]DICIEMBRE 2018'!M308</f>
        <v>011</v>
      </c>
      <c r="E12" s="13" t="s">
        <v>33</v>
      </c>
      <c r="F12" s="14">
        <v>6297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14922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35</v>
      </c>
      <c r="C13" s="13" t="s">
        <v>41</v>
      </c>
      <c r="D13" s="6" t="str">
        <f>'[1]DICIEMBRE 2018'!$M$311</f>
        <v>011</v>
      </c>
      <c r="E13" s="13" t="s">
        <v>30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14460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35</v>
      </c>
      <c r="C14" s="13" t="s">
        <v>18</v>
      </c>
      <c r="D14" s="7" t="str">
        <f>'[1]DICIEMBRE 2018'!$M$342</f>
        <v>011</v>
      </c>
      <c r="E14" s="13" t="s">
        <v>29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14460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35</v>
      </c>
      <c r="C15" s="13" t="s">
        <v>37</v>
      </c>
      <c r="D15" s="7" t="str">
        <f>'[1]DICIEMBRE 2018'!$M$370</f>
        <v>011</v>
      </c>
      <c r="E15" s="13" t="s">
        <v>33</v>
      </c>
      <c r="F15" s="14">
        <v>5835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14460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35</v>
      </c>
      <c r="C16" s="13" t="s">
        <v>23</v>
      </c>
      <c r="D16" s="7" t="str">
        <f>'[1]DICIEMBRE 2018'!$M$370</f>
        <v>011</v>
      </c>
      <c r="E16" s="13" t="s">
        <v>29</v>
      </c>
      <c r="F16" s="14">
        <v>5835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14460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35</v>
      </c>
      <c r="C17" s="13" t="s">
        <v>26</v>
      </c>
      <c r="D17" s="7" t="str">
        <f>'[1]DICIEMBRE 2018'!$M$370</f>
        <v>011</v>
      </c>
      <c r="E17" s="13" t="s">
        <v>27</v>
      </c>
      <c r="F17" s="14">
        <v>5835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14460</v>
      </c>
      <c r="M17" s="5">
        <v>0</v>
      </c>
      <c r="N17" s="5">
        <v>0</v>
      </c>
      <c r="O17" s="5" t="s">
        <v>5</v>
      </c>
    </row>
    <row r="18" spans="1:15" ht="15">
      <c r="A18" s="15">
        <v>16</v>
      </c>
      <c r="B18" s="13" t="s">
        <v>36</v>
      </c>
      <c r="C18" s="13" t="s">
        <v>39</v>
      </c>
      <c r="D18" s="7" t="str">
        <f>'[1]DICIEMBRE 2018'!$M$370</f>
        <v>011</v>
      </c>
      <c r="E18" s="13" t="s">
        <v>33</v>
      </c>
      <c r="F18" s="14">
        <v>6297</v>
      </c>
      <c r="G18" s="14">
        <v>4000</v>
      </c>
      <c r="H18" s="14">
        <v>375</v>
      </c>
      <c r="I18" s="14">
        <v>4000</v>
      </c>
      <c r="J18" s="14">
        <v>250</v>
      </c>
      <c r="K18" s="16">
        <f>'[1]DICIEMBRE 2018'!$X$370</f>
        <v>0</v>
      </c>
      <c r="L18" s="14">
        <f t="shared" ref="L18" si="1">SUM(F18:K18)</f>
        <v>14922</v>
      </c>
      <c r="M18" s="5">
        <v>0</v>
      </c>
      <c r="N18" s="5">
        <v>0</v>
      </c>
      <c r="O18" s="5" t="s">
        <v>5</v>
      </c>
    </row>
  </sheetData>
  <conditionalFormatting sqref="C19:C1048576 C1:C2">
    <cfRule type="duplicateValues" dxfId="3" priority="4"/>
  </conditionalFormatting>
  <conditionalFormatting sqref="C3:C18">
    <cfRule type="duplicateValues" dxfId="2" priority="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2020-02-03T15:58:44Z</cp:lastPrinted>
  <dcterms:created xsi:type="dcterms:W3CDTF">2014-01-02T22:12:55Z</dcterms:created>
  <dcterms:modified xsi:type="dcterms:W3CDTF">2021-05-25T14:55:55Z</dcterms:modified>
</cp:coreProperties>
</file>