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N19" sheetId="12" r:id="rId1"/>
    <sheet name="Hoja1" sheetId="13" r:id="rId2"/>
  </sheets>
  <definedNames>
    <definedName name="_xlnm._FilterDatabase" localSheetId="1" hidden="1">Hoja1!$D$3:$F$73</definedName>
    <definedName name="_xlnm._FilterDatabase" localSheetId="0" hidden="1">'N19'!$A$9:$L$277</definedName>
    <definedName name="_xlnm.Print_Titles" localSheetId="0">'N19'!$1:$9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4" i="12" l="1"/>
  <c r="L270" i="12"/>
  <c r="L266" i="12"/>
  <c r="L262" i="12"/>
  <c r="L258" i="12"/>
  <c r="L254" i="12"/>
  <c r="L250" i="12"/>
  <c r="L246" i="12"/>
  <c r="L242" i="12"/>
  <c r="L238" i="12"/>
  <c r="L234" i="12"/>
  <c r="L230" i="12"/>
  <c r="L226" i="12"/>
  <c r="L222" i="12"/>
  <c r="L218" i="12"/>
  <c r="L214" i="12"/>
  <c r="L210" i="12"/>
  <c r="L206" i="12"/>
  <c r="L202" i="12"/>
  <c r="L198" i="12"/>
  <c r="L194" i="12"/>
  <c r="L190" i="12"/>
  <c r="L186" i="12"/>
  <c r="L182" i="12"/>
  <c r="L178" i="12"/>
  <c r="L174" i="12"/>
  <c r="L170" i="12"/>
  <c r="L166" i="12"/>
  <c r="L162" i="12"/>
  <c r="L158" i="12"/>
  <c r="L154" i="12"/>
  <c r="L150" i="12"/>
  <c r="L146" i="12"/>
  <c r="L142" i="12"/>
  <c r="L138" i="12"/>
  <c r="L134" i="12"/>
  <c r="L130" i="12"/>
  <c r="L126" i="12"/>
  <c r="L122" i="12"/>
  <c r="L118" i="12"/>
  <c r="L114" i="12"/>
  <c r="L110" i="12"/>
  <c r="L106" i="12"/>
  <c r="L102" i="12"/>
  <c r="L98" i="12"/>
  <c r="L94" i="12"/>
  <c r="L90" i="12"/>
  <c r="L86" i="12"/>
  <c r="L82" i="12"/>
  <c r="L78" i="12"/>
  <c r="L74" i="12"/>
  <c r="L70" i="12"/>
  <c r="L66" i="12"/>
  <c r="L62" i="12"/>
  <c r="L58" i="12"/>
  <c r="L54" i="12"/>
  <c r="L50" i="12"/>
  <c r="L46" i="12"/>
  <c r="L42" i="12"/>
  <c r="L38" i="12"/>
  <c r="L34" i="12"/>
  <c r="L30" i="12"/>
  <c r="L26" i="12"/>
  <c r="L22" i="12"/>
  <c r="L18" i="12"/>
  <c r="L14" i="12"/>
  <c r="L10" i="12"/>
  <c r="K274" i="12" l="1"/>
  <c r="K270" i="12"/>
  <c r="K266" i="12"/>
  <c r="K262" i="12"/>
  <c r="K258" i="12"/>
  <c r="K254" i="12"/>
  <c r="K250" i="12"/>
  <c r="K246" i="12"/>
  <c r="K242" i="12"/>
  <c r="K238" i="12"/>
  <c r="K234" i="12"/>
  <c r="K230" i="12"/>
  <c r="K226" i="12"/>
  <c r="K222" i="12"/>
  <c r="K218" i="12"/>
  <c r="K214" i="12"/>
  <c r="K210" i="12"/>
  <c r="K206" i="12"/>
  <c r="K202" i="12"/>
  <c r="K198" i="12"/>
  <c r="K194" i="12"/>
  <c r="K190" i="12"/>
  <c r="K186" i="12"/>
  <c r="K182" i="12"/>
  <c r="K178" i="12"/>
  <c r="K174" i="12"/>
  <c r="K170" i="12"/>
  <c r="K166" i="12"/>
  <c r="K162" i="12"/>
  <c r="K158" i="12"/>
  <c r="K154" i="12"/>
  <c r="K150" i="12"/>
  <c r="K146" i="12"/>
  <c r="K142" i="12"/>
  <c r="K138" i="12"/>
  <c r="K134" i="12"/>
  <c r="K130" i="12"/>
  <c r="K126" i="12"/>
  <c r="K122" i="12"/>
  <c r="K118" i="12"/>
  <c r="K114" i="12"/>
  <c r="K110" i="12"/>
  <c r="K106" i="12"/>
  <c r="K102" i="12"/>
  <c r="K98" i="12"/>
  <c r="K94" i="12"/>
  <c r="K90" i="12"/>
  <c r="K86" i="12"/>
  <c r="K82" i="12"/>
  <c r="K78" i="12"/>
  <c r="K74" i="12"/>
  <c r="K70" i="12"/>
  <c r="K66" i="12"/>
  <c r="K62" i="12"/>
  <c r="K58" i="12"/>
  <c r="K54" i="12"/>
  <c r="K50" i="12"/>
  <c r="K46" i="12"/>
  <c r="K42" i="12"/>
  <c r="K38" i="12"/>
  <c r="K34" i="12"/>
  <c r="K30" i="12"/>
  <c r="K26" i="12"/>
  <c r="K22" i="12"/>
  <c r="K18" i="12"/>
  <c r="K14" i="12"/>
  <c r="K10" i="12" l="1"/>
  <c r="A14" i="12" l="1"/>
  <c r="A18" i="12" s="1"/>
  <c r="A22" i="12" s="1"/>
  <c r="A26" i="12" s="1"/>
  <c r="A30" i="12" s="1"/>
  <c r="A34" i="12" s="1"/>
  <c r="A38" i="12" s="1"/>
  <c r="A42" i="12" s="1"/>
  <c r="A46" i="12" s="1"/>
  <c r="A50" i="12" s="1"/>
  <c r="A54" i="12" s="1"/>
  <c r="A58" i="12" s="1"/>
  <c r="A62" i="12" s="1"/>
  <c r="A66" i="12" s="1"/>
  <c r="A70" i="12" s="1"/>
  <c r="A74" i="12" s="1"/>
  <c r="A78" i="12" s="1"/>
  <c r="A82" i="12" s="1"/>
  <c r="A86" i="12" s="1"/>
  <c r="A90" i="12" s="1"/>
  <c r="A94" i="12" s="1"/>
  <c r="A98" i="12" s="1"/>
  <c r="A102" i="12" s="1"/>
  <c r="A106" i="12" s="1"/>
  <c r="A110" i="12" s="1"/>
  <c r="A114" i="12" s="1"/>
  <c r="A118" i="12" s="1"/>
  <c r="A122" i="12" s="1"/>
  <c r="A126" i="12" s="1"/>
  <c r="A130" i="12" s="1"/>
  <c r="A134" i="12" s="1"/>
  <c r="A138" i="12" s="1"/>
  <c r="A142" i="12" s="1"/>
  <c r="A146" i="12" s="1"/>
  <c r="A150" i="12" s="1"/>
  <c r="A154" i="12" s="1"/>
  <c r="A158" i="12" s="1"/>
  <c r="A162" i="12" s="1"/>
  <c r="A166" i="12" s="1"/>
  <c r="A170" i="12" s="1"/>
  <c r="A174" i="12" s="1"/>
  <c r="A178" i="12" s="1"/>
  <c r="A182" i="12" s="1"/>
  <c r="A186" i="12" s="1"/>
  <c r="A190" i="12" s="1"/>
  <c r="A194" i="12" s="1"/>
  <c r="A198" i="12" s="1"/>
  <c r="A202" i="12" s="1"/>
  <c r="A206" i="12" s="1"/>
  <c r="A210" i="12" s="1"/>
  <c r="A214" i="12" s="1"/>
  <c r="A218" i="12" s="1"/>
  <c r="A222" i="12" s="1"/>
  <c r="A226" i="12" s="1"/>
  <c r="A230" i="12" s="1"/>
  <c r="A234" i="12" s="1"/>
  <c r="A238" i="12" s="1"/>
  <c r="A242" i="12" s="1"/>
  <c r="A246" i="12" s="1"/>
  <c r="A250" i="12" s="1"/>
  <c r="A254" i="12" s="1"/>
  <c r="A258" i="12" s="1"/>
  <c r="A262" i="12" s="1"/>
  <c r="A266" i="12" s="1"/>
  <c r="A270" i="12" s="1"/>
  <c r="A274" i="12" s="1"/>
</calcChain>
</file>

<file path=xl/sharedStrings.xml><?xml version="1.0" encoding="utf-8"?>
<sst xmlns="http://schemas.openxmlformats.org/spreadsheetml/2006/main" count="1015" uniqueCount="294">
  <si>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</si>
  <si>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</si>
  <si>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</si>
  <si>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</si>
  <si>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</si>
  <si>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</si>
  <si>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</si>
  <si>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</si>
  <si>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</si>
  <si>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</si>
  <si>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</si>
  <si>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</si>
  <si>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</si>
  <si>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</si>
  <si>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 xml:space="preserve">Arrendamiento de Bien e Inmueble </t>
  </si>
  <si>
    <t>Representante Legal:</t>
  </si>
  <si>
    <t xml:space="preserve">MOISES MARROQUIN GARCÍA </t>
  </si>
  <si>
    <t>BARRIO MAGISTERIO 8078 ZONA 0</t>
  </si>
  <si>
    <t>Arrendamiento de la sede Fray Bartolome de las Casas, Alta Verapaz</t>
  </si>
  <si>
    <t>Arrendamiento de la sede Raxruha, Alta Verapaz</t>
  </si>
  <si>
    <t>ZONA 0, BARRIO CONCEPCION.</t>
  </si>
  <si>
    <t>ESDRAS ELI ELIU CUC PACAY</t>
  </si>
  <si>
    <t>Arrendamiento de la sede de Chiquimula, Chuiquimula</t>
  </si>
  <si>
    <t>ZONA 2, 07 AV 02-050 ZONA 2.</t>
  </si>
  <si>
    <t>CLAUDIA GISELA  RUANO CHAVEZ</t>
  </si>
  <si>
    <t>Arrendamiento de la sede de Jocotan, Chiquimula</t>
  </si>
  <si>
    <t>CRISTOBAL EDGARDO JORDAN ESTRADA</t>
  </si>
  <si>
    <t>BARRIO SAN LORENZO, ZONA 0.</t>
  </si>
  <si>
    <t>Arrendamiento de la sede de Huehuetenango, Huehuetenango</t>
  </si>
  <si>
    <t>GLORIA OLIMPIA CASTILLO GALINDO</t>
  </si>
  <si>
    <t>Arrendamiento de la sede Todos Santos Cuchumatan, Huehuetenango</t>
  </si>
  <si>
    <t>CANTÓN MENDOZA ZONA 0</t>
  </si>
  <si>
    <t>RAÚL PÉREZ RAMOS</t>
  </si>
  <si>
    <t>Arrendamiento de la sede Jalapa, Jalapa</t>
  </si>
  <si>
    <t>JOSÉ ALEXANDER ZAPATA SAGASTUME</t>
  </si>
  <si>
    <t>CALLE TRANSITO ROJAS FINAL 8-11 ZONA 1</t>
  </si>
  <si>
    <t>Arrendamiento de la sede de  Jutiapa, Jutiapa</t>
  </si>
  <si>
    <t>ADELINA ESTRADA LOPEZ MERLOS</t>
  </si>
  <si>
    <t>RESIDENCIALES SAN VICENTE, ZONA 4.</t>
  </si>
  <si>
    <t>Arrendamiento de la sede de San Miguel Siguila, Quetzaltenango</t>
  </si>
  <si>
    <t>ANTONIO ABEL MORALES CALDERON</t>
  </si>
  <si>
    <t>ZONA 0, CARRETERA SAN MIG. ZONA 0.</t>
  </si>
  <si>
    <t>Arrendamiento de la sede de Cunen, Quiche</t>
  </si>
  <si>
    <t>Arrendamiento de la sede de Zacualpa, Quiche</t>
  </si>
  <si>
    <t>Arrendamiento de la sede de Patulul, Suchitepequez</t>
  </si>
  <si>
    <t>ROSA MARÍA MARROQUÍN CABRERA DE REVOLORIO</t>
  </si>
  <si>
    <t>O6 CL PB. ZONA 0</t>
  </si>
  <si>
    <t>Arrendamiento de la sede de Momostenango, Totonicapan</t>
  </si>
  <si>
    <t>JUAN VALENTIN PELICO ARGUETA</t>
  </si>
  <si>
    <t>ALDEAN TUNAYAC, ZONA 0, CAMINO CUATRO CAMINO</t>
  </si>
  <si>
    <t>Arrendamiento de la Sede de Totonicapan, Totonicapan</t>
  </si>
  <si>
    <t>ODILIA IMELDA TZUL HUITZ</t>
  </si>
  <si>
    <t>ZONA 4, 08 CI PB, TOTONICAPAN.</t>
  </si>
  <si>
    <t>Arrendamiento de la sede de Zacapa, Zacapa</t>
  </si>
  <si>
    <t>Arrendamiento de la sede de Jacaltenango, Huehuetenango</t>
  </si>
  <si>
    <t>ANTONIO OLIVIO HERNANDEZ DIAZ</t>
  </si>
  <si>
    <t>ZONA 0, CANTON PARROQUIA PB ANT.</t>
  </si>
  <si>
    <t>Arrendamiento de la sede de Santa Eulalia, Huehuetenango</t>
  </si>
  <si>
    <t>EGIDIO JUAREZ PEDRO</t>
  </si>
  <si>
    <t>CANTON ROSARIO, 3 597.</t>
  </si>
  <si>
    <t>Arrendamiento de la sede de Salama, Baja Verapaz</t>
  </si>
  <si>
    <t>JOSE ANTONIO HERNANDEZ ESTRADA</t>
  </si>
  <si>
    <t>ZONA 1, 05 CL 01-055 ZONA 1.</t>
  </si>
  <si>
    <t>Arrendamiento de la sede de Tactic, Alta Verapaz</t>
  </si>
  <si>
    <t>JULIO EDUARDO TUJAB LOPEZ</t>
  </si>
  <si>
    <t>ZONA 6, 10 AV. PB ZONA 6, TACTIC</t>
  </si>
  <si>
    <t>Arrendamiento de la sede de Senahu, Alta Verapaz</t>
  </si>
  <si>
    <t xml:space="preserve">Heidy Agripina Domingo Méndez </t>
  </si>
  <si>
    <t>SENAHU ZONA 0, BARRIO SANTIAGUILA. 8100. ZONA 0.</t>
  </si>
  <si>
    <t>Arrendamiento de la sede de Santa Cruz del Quiche, Quiche</t>
  </si>
  <si>
    <t xml:space="preserve">Sebastian Ramún Tzoc </t>
  </si>
  <si>
    <t>ZONA 1, 04 CL, 4 -25.</t>
  </si>
  <si>
    <t>Arrendamiento de la sede de San Miguel Uspantan, Quiche</t>
  </si>
  <si>
    <t xml:space="preserve">Irma Olinda Rivera Giron </t>
  </si>
  <si>
    <t>ZONA 3, 07 AV PB IRMA ORLINDA RIVERA, ZONA 3.</t>
  </si>
  <si>
    <t>Arrendamiento de la sede de San Marcos, San Marcos</t>
  </si>
  <si>
    <t xml:space="preserve">Armando Candelario Díaz de León </t>
  </si>
  <si>
    <t>7 AV. A 12-39 ZONA 1.</t>
  </si>
  <si>
    <t>Arrendamiento de la sede de Mazatenango, Suchitepequez</t>
  </si>
  <si>
    <t xml:space="preserve">Manuel de Jesus Vasquez Reyes </t>
  </si>
  <si>
    <t>ZONA 1, 04 AV, 5 -08, 0001 5-08 ZONA 1.</t>
  </si>
  <si>
    <t xml:space="preserve">Brenda Lucrecia Boc Sanabria de Tobar </t>
  </si>
  <si>
    <t>BOSQUES DE SAN JULIAN, CALLE POR 8L</t>
  </si>
  <si>
    <t>Arrendamiento de la sede de  San Carlos Sija, Quetzaltenango</t>
  </si>
  <si>
    <t>Arrendamiento de la sede de San Agustin Acasaguastlan, El Progreso</t>
  </si>
  <si>
    <t>HECTOR ALBERTO OLIVA HERNANDEZ</t>
  </si>
  <si>
    <t>ZONA 0, PISCINAS GUA. ZONA 0.</t>
  </si>
  <si>
    <t>1758051K</t>
  </si>
  <si>
    <t>Arrendamiento de la sede de Guastatoya, El Progreso</t>
  </si>
  <si>
    <t>INGRID MARISOL DE LEON VASQUEZ</t>
  </si>
  <si>
    <t>BARRIO EL PORVENIR GUASTATOYA</t>
  </si>
  <si>
    <t>Arrendamiento de la sede de San Mateo Ixtatan, Huehuetenango</t>
  </si>
  <si>
    <t>Arrendamiento de la sede de  Cuilapa, Santa Rosa</t>
  </si>
  <si>
    <t>Arrendamiento de la sede de  Pajapita, San Marcos</t>
  </si>
  <si>
    <t>ALVARO PEREZ ENRIQUEZ</t>
  </si>
  <si>
    <t>Arrendamiento de la sede de Cantel, Quetzaltenango</t>
  </si>
  <si>
    <t xml:space="preserve">Arrendamiento de la sede de Tejutla, San Marcos </t>
  </si>
  <si>
    <t>MARIA ISABEL GOMEZ SACALXOT</t>
  </si>
  <si>
    <t>ZONA 1, 04 CL PB , ZONA 1 CANTEL</t>
  </si>
  <si>
    <t>GLORIA ISABEL LOPEZ GOMEZ</t>
  </si>
  <si>
    <t>ZONA 1,  03 AV A 03 A-005 ZONA 1.</t>
  </si>
  <si>
    <t>Arrendamiento de la sede de Nueva concepcion, Escuintla</t>
  </si>
  <si>
    <t>ZONA 0. AV. GARROLAZO ZONA 0.</t>
  </si>
  <si>
    <t>JOSE CARLOS ROJAS RIVERA</t>
  </si>
  <si>
    <t>Arrendamiento de la sede de San Benito, Peten</t>
  </si>
  <si>
    <t>ZONA 1, 07 CL PB, ZONA 01</t>
  </si>
  <si>
    <t xml:space="preserve">MYLENA JEAQUELINE ARENAS URIZAR </t>
  </si>
  <si>
    <t>Arrendamiento de la sede de Quetzaltenango, Quetzaltenango</t>
  </si>
  <si>
    <t>ZONA 1, 04 CL PB, ZONA 1.</t>
  </si>
  <si>
    <t xml:space="preserve"> MARIA ISABEL GOMEZ SACALXOT</t>
  </si>
  <si>
    <t>Arrendamiento de la sede de Santa Lucía Cotzumalguapa, Escuintla</t>
  </si>
  <si>
    <t>IRIZ LIZETT BARRAZA GRIJALBA DE CASASOLA</t>
  </si>
  <si>
    <t>Cuatro Calle final Lote 1 Zona 0 Colonia El Bilbao</t>
  </si>
  <si>
    <t>Arrendamiento de la sede de Sanarate, El Progreso</t>
  </si>
  <si>
    <t>BELTER ALONZO DE LEÓN ESTRADA</t>
  </si>
  <si>
    <t>Arrendamiento de la sede de Poptún, Petén</t>
  </si>
  <si>
    <t>MARIO ROBERTO MILIÁN CARÁS</t>
  </si>
  <si>
    <t xml:space="preserve">03 Av. Pb zona 3 </t>
  </si>
  <si>
    <t>Arrendamiento de la sede de Puerto de San José, Escuintla</t>
  </si>
  <si>
    <t>GLORIA NINETHGARCÍA JUÁREZ DE GUERRERO</t>
  </si>
  <si>
    <t>1ra. Calle 2-11 apto D, zona 0 colonia Arevalo</t>
  </si>
  <si>
    <t xml:space="preserve"> 04 av. 8022 zona 1</t>
  </si>
  <si>
    <t>3 CALLE 7-46 CANTÓN SAN SEBASTIAN ZONA 4</t>
  </si>
  <si>
    <t>Arrendamiento de la sede de Unión Cantinil, Huehuetenango</t>
  </si>
  <si>
    <t>WALFRE EDILSO FIGUEROA HERRERA</t>
  </si>
  <si>
    <t>04 DG 8011 ZONA 4</t>
  </si>
  <si>
    <t>GLORIA ISABEL LÓPEZ GÓMEZ DE VELÁSQUEZ</t>
  </si>
  <si>
    <t>Arrendamiento de la sede de Escuintla, Escuintla</t>
  </si>
  <si>
    <t>ENRIQUE ALBERTO MELENDEZ MENDOZA</t>
  </si>
  <si>
    <t>01 6 CALLE 4-15 APTO. A ZONA 1</t>
  </si>
  <si>
    <t xml:space="preserve">12 meses </t>
  </si>
  <si>
    <t xml:space="preserve">Arrendamiento de la sede de  San Antonio Huista </t>
  </si>
  <si>
    <t xml:space="preserve">Arrendamiento de la sede de  Aguacatan </t>
  </si>
  <si>
    <t xml:space="preserve">Arrendamiento de la sede de Solola </t>
  </si>
  <si>
    <t xml:space="preserve">Arrendamiento  de la sede de Coban </t>
  </si>
  <si>
    <t xml:space="preserve">Arrendamiento de la sede de  San Francisco Zapotitlan </t>
  </si>
  <si>
    <t xml:space="preserve">Arrendamiento de la sede de San Antonio Suchitepequez </t>
  </si>
  <si>
    <t xml:space="preserve">Arrendamiento de la sede de Nenton </t>
  </si>
  <si>
    <t xml:space="preserve">Arrendamiento de la sede de Chisec </t>
  </si>
  <si>
    <t xml:space="preserve">Arrendamiento de la sede de Morazan </t>
  </si>
  <si>
    <t xml:space="preserve">Arrendamiento de la sede de San Pedro Necta </t>
  </si>
  <si>
    <t xml:space="preserve">Arrendamiento de la sede de Colotenango </t>
  </si>
  <si>
    <t xml:space="preserve">Arrendamiento de la sede de San Rafael Pie de la Cuesta </t>
  </si>
  <si>
    <t xml:space="preserve">Arrendamiento de la sede de Camotan </t>
  </si>
  <si>
    <t xml:space="preserve">Arrendamiento de la sede de Quetzaltepeque </t>
  </si>
  <si>
    <t xml:space="preserve">Arrendamiento de la sede de Flores Costa Cuca </t>
  </si>
  <si>
    <t>02 AV 2-045 ZONA 1</t>
  </si>
  <si>
    <t xml:space="preserve">BAUTISTA VELASQUEZ YOSELIN YESENIA </t>
  </si>
  <si>
    <t xml:space="preserve">03 AV ZONA 1 </t>
  </si>
  <si>
    <t xml:space="preserve">MENDEZ GARCIA JORGE </t>
  </si>
  <si>
    <t>ALTOS DE SAN FRANCISCO 01 CA ZONA 0</t>
  </si>
  <si>
    <t xml:space="preserve">AGROPECUARIA J.R S.A </t>
  </si>
  <si>
    <t>02 AV 8040 LO 0122 ZONA 7</t>
  </si>
  <si>
    <t xml:space="preserve">CANIZ GUERRERO VICTORIA MARIA </t>
  </si>
  <si>
    <t>01 CL ZONA 0</t>
  </si>
  <si>
    <t xml:space="preserve">PEREZ SALEZ PEDRO </t>
  </si>
  <si>
    <t>01 CL 200 ZONA 1</t>
  </si>
  <si>
    <t xml:space="preserve">MONTEJO SALAZAR JUAN CARLOS </t>
  </si>
  <si>
    <t>03 CL 8008-01 ZONA 1</t>
  </si>
  <si>
    <t xml:space="preserve">SANTOS LUX MIGUEL </t>
  </si>
  <si>
    <t xml:space="preserve">CANTON REFORMA SECTOR ZONA 0 </t>
  </si>
  <si>
    <t xml:space="preserve">FUNEZ CATELLANOS CESAR ENRIQUE </t>
  </si>
  <si>
    <t xml:space="preserve">80106 PB ZONA 0 </t>
  </si>
  <si>
    <t xml:space="preserve">PANTALEON DE RIOS NOELIA </t>
  </si>
  <si>
    <t xml:space="preserve">02 AVPB 1 ZONA 2 </t>
  </si>
  <si>
    <t xml:space="preserve">ALDANA LOPEZ DE MARTINEZ SANDRA CELESTE </t>
  </si>
  <si>
    <t>02 AV PB ZONA 1</t>
  </si>
  <si>
    <t xml:space="preserve">RUIZ UMAÑA DE DELON MARTA ELIZABETH </t>
  </si>
  <si>
    <t xml:space="preserve">02 CL PB ZONA 1 </t>
  </si>
  <si>
    <t xml:space="preserve">VASQUEZ GABRIEL SILBA </t>
  </si>
  <si>
    <t>BARRIO EL CENTRO PB ZONA 0</t>
  </si>
  <si>
    <t xml:space="preserve">TIUL CHUB ROLANO AMILCAR </t>
  </si>
  <si>
    <t xml:space="preserve">BARRIO CEMENTERIO PB ZONA 0 </t>
  </si>
  <si>
    <t xml:space="preserve">LEMUS VILLAGRAN MARIA ESPERANZA </t>
  </si>
  <si>
    <t>06 CL 6-071 ZONA 2</t>
  </si>
  <si>
    <t xml:space="preserve">RALON LOPEZ DE QUEZADA SONIA EUGENIA </t>
  </si>
  <si>
    <t xml:space="preserve">Arrendamiento de la sede de Chimaltenango </t>
  </si>
  <si>
    <t xml:space="preserve">MARIA MAGDALENA FIGUEROA MARROQUIN DE MARROQUIN </t>
  </si>
  <si>
    <t xml:space="preserve">Arrendamiento de la sede de zaragoza </t>
  </si>
  <si>
    <t xml:space="preserve">CARLOS DANIEL MARROQUIN FIGUEROA </t>
  </si>
  <si>
    <t xml:space="preserve">Arrendamiento de la sede de Cuilco </t>
  </si>
  <si>
    <t xml:space="preserve">ALBERTO VELASQUEZ ESCALANTE </t>
  </si>
  <si>
    <t xml:space="preserve">ANDREA VIRGINIA CARPIO MENENDEZ E BEZA </t>
  </si>
  <si>
    <t xml:space="preserve">Arrendamiento de la sede de Morales </t>
  </si>
  <si>
    <t xml:space="preserve">Arrendamiento de la sede de San Luis Jilotepeque  </t>
  </si>
  <si>
    <t xml:space="preserve">VICTOR RENE ARGUETA SANDOVAL </t>
  </si>
  <si>
    <t xml:space="preserve">VILMA IRACEMA OSORIO GONZALEZ </t>
  </si>
  <si>
    <t xml:space="preserve">Arrendamiento de la sede de Antigua Guatemala </t>
  </si>
  <si>
    <t xml:space="preserve">Arrendamiento de la sede de Santa Catalina la Tinta </t>
  </si>
  <si>
    <t xml:space="preserve">Arrendamiento de San Pedro Carcha </t>
  </si>
  <si>
    <t xml:space="preserve">ZOILA MARINA CUCUL CHOLOM DE COY </t>
  </si>
  <si>
    <t>Arrenamiento de la Sede de Puerto Barrios</t>
  </si>
  <si>
    <t xml:space="preserve">RAUL ANTONIO ALDANA ALONSO </t>
  </si>
  <si>
    <t xml:space="preserve">Arrendamiento de la Sede de Canilla </t>
  </si>
  <si>
    <t>MELICO FLORES GAMEZ</t>
  </si>
  <si>
    <t xml:space="preserve">Arrendamiento de la Sede de Santa Maria Nebaj </t>
  </si>
  <si>
    <t xml:space="preserve">Arrendamiento de la Sede de Ayutla </t>
  </si>
  <si>
    <t xml:space="preserve">Bario Chibujbu zona 5 </t>
  </si>
  <si>
    <t xml:space="preserve">BARRIO SAN SEBASTIAN </t>
  </si>
  <si>
    <t xml:space="preserve">Barrio la Curz Blanca </t>
  </si>
  <si>
    <t xml:space="preserve">Llanos de Canilla </t>
  </si>
  <si>
    <t xml:space="preserve">Arrendamiento de la Sede de Retlhuleu </t>
  </si>
  <si>
    <t xml:space="preserve">ARTURO GUILLEN DIAZ </t>
  </si>
  <si>
    <t xml:space="preserve">RETALHULEU </t>
  </si>
  <si>
    <t xml:space="preserve">Arrendamiento de bodega de almacen </t>
  </si>
  <si>
    <t xml:space="preserve">Ciudad de Guatemala </t>
  </si>
  <si>
    <t xml:space="preserve">Servicios Cimbragua </t>
  </si>
  <si>
    <t xml:space="preserve">SAN AGUSTIN ACASAGUASTLAN </t>
  </si>
  <si>
    <t xml:space="preserve">GUASTATOYA </t>
  </si>
  <si>
    <t xml:space="preserve">MORAZAN </t>
  </si>
  <si>
    <t xml:space="preserve">SANARATE </t>
  </si>
  <si>
    <t xml:space="preserve">CAMOTAN </t>
  </si>
  <si>
    <t xml:space="preserve">JALAPA </t>
  </si>
  <si>
    <t xml:space="preserve">SAN LUIS JILOTEPEQUE </t>
  </si>
  <si>
    <t xml:space="preserve">JOCOTAN </t>
  </si>
  <si>
    <t xml:space="preserve">QUETZALTEPEQUE </t>
  </si>
  <si>
    <t xml:space="preserve">CHIQUIMULA </t>
  </si>
  <si>
    <t xml:space="preserve">MORALES </t>
  </si>
  <si>
    <t xml:space="preserve">ZACAPA </t>
  </si>
  <si>
    <t xml:space="preserve">TACTIC </t>
  </si>
  <si>
    <t xml:space="preserve">CHISEC </t>
  </si>
  <si>
    <t xml:space="preserve">JUTIAPA </t>
  </si>
  <si>
    <t xml:space="preserve">SALAMA </t>
  </si>
  <si>
    <t xml:space="preserve">SAN JERONIMO </t>
  </si>
  <si>
    <t xml:space="preserve">ZARAGOZA </t>
  </si>
  <si>
    <t xml:space="preserve">CHIMALTENANGO </t>
  </si>
  <si>
    <t xml:space="preserve">SOLOLA </t>
  </si>
  <si>
    <t xml:space="preserve">QUETZALTENANGO </t>
  </si>
  <si>
    <t xml:space="preserve">SENAHU </t>
  </si>
  <si>
    <t>SAN PEDRO CARCHA</t>
  </si>
  <si>
    <t xml:space="preserve">EL PROGRESO </t>
  </si>
  <si>
    <t xml:space="preserve">CANTEL </t>
  </si>
  <si>
    <t xml:space="preserve">SAN MIGUEL SIGUILA </t>
  </si>
  <si>
    <t xml:space="preserve">POPTUN </t>
  </si>
  <si>
    <t xml:space="preserve">SAN BENITO </t>
  </si>
  <si>
    <t xml:space="preserve">FRAY BARTOLOME DE LAS CASAS </t>
  </si>
  <si>
    <t>PUERTO SAN JOSE</t>
  </si>
  <si>
    <t xml:space="preserve">SANTA EULALIA </t>
  </si>
  <si>
    <t xml:space="preserve">SANTA LUCIA COTZU </t>
  </si>
  <si>
    <t xml:space="preserve">NUEVA CONCEPCION </t>
  </si>
  <si>
    <t xml:space="preserve">NENTON </t>
  </si>
  <si>
    <t xml:space="preserve">ESCUINTLA </t>
  </si>
  <si>
    <t xml:space="preserve">CUILCO </t>
  </si>
  <si>
    <t xml:space="preserve">SAN PEDRO NECTA </t>
  </si>
  <si>
    <t xml:space="preserve">AGUACATAN </t>
  </si>
  <si>
    <t>UNION CANTINIL</t>
  </si>
  <si>
    <t xml:space="preserve">AYUTLA </t>
  </si>
  <si>
    <t xml:space="preserve">TEJUTLA </t>
  </si>
  <si>
    <t>SAN RAFAEL PIE DE LA CUESTA</t>
  </si>
  <si>
    <t>ANTIGUA GUATEMALA</t>
  </si>
  <si>
    <t xml:space="preserve">CUILAPA </t>
  </si>
  <si>
    <t xml:space="preserve">PATULUL </t>
  </si>
  <si>
    <t xml:space="preserve">SAN FRANCISCO ZAPOTITLAN </t>
  </si>
  <si>
    <t xml:space="preserve">SAN ANTONIO SUICHITEPEQUEZ </t>
  </si>
  <si>
    <t xml:space="preserve">FLORES COSTA CUCA </t>
  </si>
  <si>
    <t xml:space="preserve">PUERTO BARRIOS </t>
  </si>
  <si>
    <t xml:space="preserve">RETALHUELU </t>
  </si>
  <si>
    <t xml:space="preserve">RAXRUHA </t>
  </si>
  <si>
    <t xml:space="preserve">HUEHUETENANGO </t>
  </si>
  <si>
    <t xml:space="preserve">SAN ANTONIO HUISTA </t>
  </si>
  <si>
    <t xml:space="preserve">COLOTENANGO </t>
  </si>
  <si>
    <t xml:space="preserve">JACALTENANGO </t>
  </si>
  <si>
    <t xml:space="preserve">COBAN </t>
  </si>
  <si>
    <t xml:space="preserve">SAN IDELFONSO IXTAHUACAN </t>
  </si>
  <si>
    <t xml:space="preserve">SAN MARCOS </t>
  </si>
  <si>
    <t xml:space="preserve">MAZATENANGO </t>
  </si>
  <si>
    <t xml:space="preserve">TOTONICAPAN </t>
  </si>
  <si>
    <t xml:space="preserve">MOMOSTENANGO </t>
  </si>
  <si>
    <t xml:space="preserve">SAN MIGUEL USPANTAN </t>
  </si>
  <si>
    <t xml:space="preserve">SANTA CRUZ DEL QUICHE </t>
  </si>
  <si>
    <t xml:space="preserve">CHICHE </t>
  </si>
  <si>
    <t xml:space="preserve">CANILLA </t>
  </si>
  <si>
    <t xml:space="preserve">TODOS LOS SANTOS CUCHUMATAN </t>
  </si>
  <si>
    <t>21 de Diciembre del 2023</t>
  </si>
  <si>
    <t xml:space="preserve">ZONA 3 07 AV 02-087 </t>
  </si>
  <si>
    <t>ZONA 2 2CL 5-81</t>
  </si>
  <si>
    <t>ZONA 0 SECTOR PAZ 8295</t>
  </si>
  <si>
    <t xml:space="preserve">ZIONA 0 BARRIO CANCHA PG JOSE RONALD </t>
  </si>
  <si>
    <t>ZONA 0 SECTOR IGLESIA CATOLICA 811</t>
  </si>
  <si>
    <t xml:space="preserve">COLONIA LA CEIBA </t>
  </si>
  <si>
    <t xml:space="preserve">Arrendamiento de la Sede de Chiche </t>
  </si>
  <si>
    <t xml:space="preserve">ZONA 2 01 AV CHICHE 02-025 </t>
  </si>
  <si>
    <t>MORALES GUARCAS TOMAS</t>
  </si>
  <si>
    <t xml:space="preserve">Arrendamiento de Sede San Idelfono Ixtahuacan </t>
  </si>
  <si>
    <t>ZONA 0 SECTOR EL LLANO 8270</t>
  </si>
  <si>
    <t xml:space="preserve">CASTILLO HERRERA SERGIO DANIEL </t>
  </si>
  <si>
    <t>ZONA 4 03 AV 2-73</t>
  </si>
  <si>
    <t xml:space="preserve">Arrendamiento de la Sede de El Progreso </t>
  </si>
  <si>
    <t xml:space="preserve">ZUÑIGA CONTRERAS INGRID SIOMARA </t>
  </si>
  <si>
    <t xml:space="preserve">Arrendamiento de la Sede de San Jeronimo </t>
  </si>
  <si>
    <t xml:space="preserve">NAJERA GULARTE ERICK RODOLFO  </t>
  </si>
  <si>
    <t xml:space="preserve">ZONA 0 BARRERA 8873 </t>
  </si>
  <si>
    <t xml:space="preserve">VALOR PAGADO TOTAL AL MES DE MARZO </t>
  </si>
  <si>
    <t>01 de marzo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</si>
</sst>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6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18" xfId="0" applyFont="1" applyFill="1" applyBorder="1"/>
    <xf numFmtId="0" fontId="0" fillId="0" borderId="25" xfId="0" applyFill="1" applyBorder="1"/>
    <xf numFmtId="0" fontId="2" fillId="0" borderId="19" xfId="0" applyFont="1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/>
    </xf>
    <xf numFmtId="164" fontId="4" fillId="0" borderId="11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33" xfId="0" applyFont="1" applyFill="1" applyBorder="1" applyAlignment="1">
      <alignment wrapText="1"/>
    </xf>
    <xf numFmtId="0" fontId="0" fillId="0" borderId="33" xfId="0" applyFont="1" applyBorder="1"/>
    <xf numFmtId="0" fontId="0" fillId="0" borderId="3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34" xfId="0" applyFont="1" applyFill="1" applyBorder="1"/>
    <xf numFmtId="0" fontId="0" fillId="0" borderId="34" xfId="0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24" xfId="0" applyFont="1" applyFill="1" applyBorder="1" applyAlignment="1"/>
    <xf numFmtId="0" fontId="6" fillId="0" borderId="25" xfId="0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Fill="1" applyBorder="1"/>
    <xf numFmtId="164" fontId="6" fillId="0" borderId="9" xfId="2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7" xfId="0" applyFont="1" applyFill="1" applyBorder="1"/>
    <xf numFmtId="0" fontId="7" fillId="0" borderId="20" xfId="0" applyFont="1" applyFill="1" applyBorder="1"/>
    <xf numFmtId="0" fontId="7" fillId="0" borderId="18" xfId="0" applyFont="1" applyFill="1" applyBorder="1"/>
    <xf numFmtId="0" fontId="7" fillId="0" borderId="21" xfId="0" applyFont="1" applyFill="1" applyBorder="1"/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164" fontId="6" fillId="0" borderId="1" xfId="2" applyFont="1" applyFill="1" applyBorder="1" applyAlignment="1">
      <alignment horizontal="center" vertical="center"/>
    </xf>
    <xf numFmtId="164" fontId="6" fillId="0" borderId="34" xfId="2" applyFont="1" applyFill="1" applyBorder="1" applyAlignment="1">
      <alignment horizontal="center" vertical="center"/>
    </xf>
    <xf numFmtId="0" fontId="7" fillId="0" borderId="0" xfId="0" applyFont="1" applyBorder="1"/>
    <xf numFmtId="164" fontId="7" fillId="0" borderId="1" xfId="2" applyFont="1" applyFill="1" applyBorder="1" applyAlignment="1">
      <alignment horizontal="center" vertical="center"/>
    </xf>
    <xf numFmtId="0" fontId="7" fillId="0" borderId="16" xfId="0" applyFont="1" applyBorder="1"/>
  </cellXfs>
  <cellStyles count="3">
    <cellStyle name="Moneda" xfId="2" builtinId="4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1</xdr:row>
      <xdr:rowOff>17318</xdr:rowOff>
    </xdr:from>
    <xdr:to>
      <xdr:col>4</xdr:col>
      <xdr:colOff>481625</xdr:colOff>
      <xdr:row>7</xdr:row>
      <xdr:rowOff>69273</xdr:rowOff>
    </xdr:to>
    <xdr:pic>
      <xdr:nvPicPr>
        <xdr:cNvPr id="2" name="1 Imagen" descr="C:\Users\eaflores\AppData\Local\Packages\Microsoft.Windows.Photos_8wekyb3d8bbwe\TempState\ShareServiceTempFolder\IMG_3052 (2)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2" y="225136"/>
          <a:ext cx="4256988" cy="1298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77"/>
  <sheetViews>
    <sheetView tabSelected="1" view="pageBreakPreview" zoomScale="85" zoomScaleNormal="55" zoomScaleSheetLayoutView="85" zoomScalePageLayoutView="70" workbookViewId="0">
      <selection activeCell="L182" sqref="L182"/>
    </sheetView>
  </sheetViews>
  <sheetFormatPr baseColWidth="10" defaultRowHeight="16.5" x14ac:dyDescent="0.3"/>
  <cols>
    <col min="1" max="1" width="7.42578125" style="50" customWidth="1"/>
    <col min="2" max="2" width="16.28515625" style="49" customWidth="1"/>
    <col min="3" max="3" width="29" style="49" customWidth="1"/>
    <col min="4" max="4" width="12" style="49" customWidth="1"/>
    <col min="5" max="5" width="23.42578125" style="49" customWidth="1"/>
    <col min="6" max="6" width="19.28515625" style="49" customWidth="1"/>
    <col min="7" max="7" width="35.140625" style="49" customWidth="1"/>
    <col min="8" max="8" width="9.85546875" style="49" customWidth="1"/>
    <col min="9" max="9" width="37.85546875" style="49" customWidth="1"/>
    <col min="10" max="10" width="16.42578125" style="49" bestFit="1" customWidth="1"/>
    <col min="11" max="11" width="24" style="80" customWidth="1"/>
    <col min="12" max="12" width="24" style="109" customWidth="1"/>
    <col min="13" max="16384" width="11.42578125" style="49"/>
  </cols>
  <sheetData>
    <row r="1" spans="1:12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81"/>
      <c r="B6" s="81"/>
      <c r="C6" s="81"/>
      <c r="D6" s="81"/>
      <c r="E6" s="81"/>
      <c r="F6" s="81"/>
      <c r="G6" s="81"/>
      <c r="H6" s="81"/>
      <c r="I6" s="81" t="s">
        <v>293</v>
      </c>
      <c r="J6" s="81"/>
      <c r="K6" s="81"/>
      <c r="L6" s="81"/>
    </row>
    <row r="7" spans="1:12" x14ac:dyDescent="0.3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ht="17.25" thickBot="1" x14ac:dyDescent="0.35">
      <c r="K8" s="51"/>
      <c r="L8" s="107"/>
    </row>
    <row r="9" spans="1:12" ht="50.25" thickBot="1" x14ac:dyDescent="0.35">
      <c r="A9" s="85" t="s">
        <v>0</v>
      </c>
      <c r="B9" s="86" t="s">
        <v>1</v>
      </c>
      <c r="C9" s="87" t="s">
        <v>2</v>
      </c>
      <c r="D9" s="88" t="s">
        <v>3</v>
      </c>
      <c r="E9" s="89" t="s">
        <v>4</v>
      </c>
      <c r="F9" s="86" t="s">
        <v>5</v>
      </c>
      <c r="G9" s="86"/>
      <c r="H9" s="86" t="s">
        <v>6</v>
      </c>
      <c r="I9" s="86"/>
      <c r="J9" s="89" t="s">
        <v>7</v>
      </c>
      <c r="K9" s="90" t="s">
        <v>8</v>
      </c>
      <c r="L9" s="90" t="s">
        <v>292</v>
      </c>
    </row>
    <row r="10" spans="1:12" ht="33.75" thickBot="1" x14ac:dyDescent="0.35">
      <c r="A10" s="52">
        <v>1</v>
      </c>
      <c r="B10" s="53" t="s">
        <v>14</v>
      </c>
      <c r="C10" s="54" t="s">
        <v>110</v>
      </c>
      <c r="D10" s="55" t="s">
        <v>130</v>
      </c>
      <c r="E10" s="56" t="s">
        <v>273</v>
      </c>
      <c r="F10" s="91" t="s">
        <v>9</v>
      </c>
      <c r="G10" s="57" t="s">
        <v>112</v>
      </c>
      <c r="H10" s="92" t="s">
        <v>10</v>
      </c>
      <c r="I10" s="58" t="s">
        <v>111</v>
      </c>
      <c r="J10" s="93">
        <v>3500</v>
      </c>
      <c r="K10" s="105">
        <f>J10*12</f>
        <v>42000</v>
      </c>
      <c r="L10" s="108">
        <f>J10*3</f>
        <v>10500</v>
      </c>
    </row>
    <row r="11" spans="1:12" ht="17.25" hidden="1" thickBot="1" x14ac:dyDescent="0.35">
      <c r="A11" s="59"/>
      <c r="B11" s="60"/>
      <c r="C11" s="61"/>
      <c r="D11" s="62"/>
      <c r="E11" s="63"/>
      <c r="F11" s="95" t="s">
        <v>11</v>
      </c>
      <c r="G11" s="64"/>
      <c r="H11" s="96" t="s">
        <v>12</v>
      </c>
      <c r="I11" s="65">
        <v>23996773</v>
      </c>
      <c r="J11" s="94"/>
      <c r="K11" s="94"/>
      <c r="L11" s="94"/>
    </row>
    <row r="12" spans="1:12" customFormat="1" hidden="1" thickBot="1" x14ac:dyDescent="0.3">
      <c r="A12" s="20"/>
      <c r="B12" s="32"/>
      <c r="C12" s="38"/>
      <c r="D12" s="35"/>
      <c r="E12" s="16"/>
      <c r="F12" s="2" t="s">
        <v>13</v>
      </c>
      <c r="G12" s="1"/>
      <c r="H12" s="26"/>
      <c r="I12" s="27"/>
      <c r="J12" s="24"/>
      <c r="K12" s="24"/>
      <c r="L12" s="24"/>
    </row>
    <row r="13" spans="1:12" customFormat="1" ht="32.25" hidden="1" thickBot="1" x14ac:dyDescent="0.3">
      <c r="A13" s="21"/>
      <c r="B13" s="33"/>
      <c r="C13" s="39"/>
      <c r="D13" s="36"/>
      <c r="E13" s="17"/>
      <c r="F13" s="4" t="s">
        <v>15</v>
      </c>
      <c r="G13" s="8" t="s">
        <v>111</v>
      </c>
      <c r="H13" s="28"/>
      <c r="I13" s="29"/>
      <c r="J13" s="25"/>
      <c r="K13" s="24"/>
      <c r="L13" s="24"/>
    </row>
    <row r="14" spans="1:12" ht="33.75" thickBot="1" x14ac:dyDescent="0.35">
      <c r="A14" s="52">
        <f>A10+1</f>
        <v>2</v>
      </c>
      <c r="B14" s="53" t="s">
        <v>14</v>
      </c>
      <c r="C14" s="54" t="s">
        <v>113</v>
      </c>
      <c r="D14" s="55" t="s">
        <v>130</v>
      </c>
      <c r="E14" s="56" t="s">
        <v>273</v>
      </c>
      <c r="F14" s="91" t="s">
        <v>9</v>
      </c>
      <c r="G14" s="57" t="s">
        <v>121</v>
      </c>
      <c r="H14" s="92" t="s">
        <v>10</v>
      </c>
      <c r="I14" s="58" t="s">
        <v>114</v>
      </c>
      <c r="J14" s="93">
        <v>2800</v>
      </c>
      <c r="K14" s="105">
        <f>J14*12</f>
        <v>33600</v>
      </c>
      <c r="L14" s="108">
        <f>J14*3</f>
        <v>8400</v>
      </c>
    </row>
    <row r="15" spans="1:12" ht="17.25" hidden="1" thickBot="1" x14ac:dyDescent="0.35">
      <c r="A15" s="59"/>
      <c r="B15" s="60"/>
      <c r="C15" s="61"/>
      <c r="D15" s="62"/>
      <c r="E15" s="63"/>
      <c r="F15" s="95" t="s">
        <v>11</v>
      </c>
      <c r="G15" s="64"/>
      <c r="H15" s="96" t="s">
        <v>12</v>
      </c>
      <c r="I15" s="65">
        <v>31678955</v>
      </c>
      <c r="J15" s="94"/>
      <c r="K15" s="94"/>
      <c r="L15" s="94"/>
    </row>
    <row r="16" spans="1:12" customFormat="1" hidden="1" thickBot="1" x14ac:dyDescent="0.3">
      <c r="A16" s="20"/>
      <c r="B16" s="32"/>
      <c r="C16" s="38"/>
      <c r="D16" s="35"/>
      <c r="E16" s="16"/>
      <c r="F16" s="2" t="s">
        <v>13</v>
      </c>
      <c r="G16" s="1"/>
      <c r="H16" s="26"/>
      <c r="I16" s="27"/>
      <c r="J16" s="24"/>
      <c r="K16" s="24"/>
      <c r="L16" s="24"/>
    </row>
    <row r="17" spans="1:12" customFormat="1" ht="32.25" hidden="1" thickBot="1" x14ac:dyDescent="0.3">
      <c r="A17" s="21"/>
      <c r="B17" s="33"/>
      <c r="C17" s="39"/>
      <c r="D17" s="34"/>
      <c r="E17" s="17"/>
      <c r="F17" s="4" t="s">
        <v>15</v>
      </c>
      <c r="G17" s="8" t="s">
        <v>114</v>
      </c>
      <c r="H17" s="28"/>
      <c r="I17" s="29"/>
      <c r="J17" s="25"/>
      <c r="K17" s="24"/>
      <c r="L17" s="24"/>
    </row>
    <row r="18" spans="1:12" ht="33.75" thickBot="1" x14ac:dyDescent="0.35">
      <c r="A18" s="52">
        <f>A14+1</f>
        <v>3</v>
      </c>
      <c r="B18" s="53" t="s">
        <v>14</v>
      </c>
      <c r="C18" s="54" t="s">
        <v>115</v>
      </c>
      <c r="D18" s="55" t="s">
        <v>130</v>
      </c>
      <c r="E18" s="56" t="s">
        <v>273</v>
      </c>
      <c r="F18" s="91" t="s">
        <v>9</v>
      </c>
      <c r="G18" s="57" t="s">
        <v>117</v>
      </c>
      <c r="H18" s="92" t="s">
        <v>10</v>
      </c>
      <c r="I18" s="58" t="s">
        <v>116</v>
      </c>
      <c r="J18" s="93">
        <v>2800</v>
      </c>
      <c r="K18" s="105">
        <f>J18*12</f>
        <v>33600</v>
      </c>
      <c r="L18" s="108">
        <f>J18*3</f>
        <v>8400</v>
      </c>
    </row>
    <row r="19" spans="1:12" ht="17.25" hidden="1" thickBot="1" x14ac:dyDescent="0.35">
      <c r="A19" s="59"/>
      <c r="B19" s="60"/>
      <c r="C19" s="61"/>
      <c r="D19" s="62"/>
      <c r="E19" s="63"/>
      <c r="F19" s="95" t="s">
        <v>11</v>
      </c>
      <c r="G19" s="64"/>
      <c r="H19" s="96" t="s">
        <v>12</v>
      </c>
      <c r="I19" s="65">
        <v>34079181</v>
      </c>
      <c r="J19" s="94"/>
      <c r="K19" s="94"/>
      <c r="L19" s="94"/>
    </row>
    <row r="20" spans="1:12" customFormat="1" hidden="1" thickBot="1" x14ac:dyDescent="0.3">
      <c r="A20" s="20"/>
      <c r="B20" s="32"/>
      <c r="C20" s="38"/>
      <c r="D20" s="35"/>
      <c r="E20" s="16"/>
      <c r="F20" s="2" t="s">
        <v>13</v>
      </c>
      <c r="G20" s="1"/>
      <c r="H20" s="26"/>
      <c r="I20" s="27"/>
      <c r="J20" s="24"/>
      <c r="K20" s="24"/>
      <c r="L20" s="24"/>
    </row>
    <row r="21" spans="1:12" customFormat="1" ht="32.25" hidden="1" thickBot="1" x14ac:dyDescent="0.3">
      <c r="A21" s="21"/>
      <c r="B21" s="33"/>
      <c r="C21" s="39"/>
      <c r="D21" s="36"/>
      <c r="E21" s="17"/>
      <c r="F21" s="4" t="s">
        <v>15</v>
      </c>
      <c r="G21" s="8" t="s">
        <v>116</v>
      </c>
      <c r="H21" s="28"/>
      <c r="I21" s="29"/>
      <c r="J21" s="25"/>
      <c r="K21" s="24"/>
      <c r="L21" s="24"/>
    </row>
    <row r="22" spans="1:12" ht="33.75" thickBot="1" x14ac:dyDescent="0.35">
      <c r="A22" s="52">
        <f>A18+1</f>
        <v>4</v>
      </c>
      <c r="B22" s="53" t="s">
        <v>14</v>
      </c>
      <c r="C22" s="54" t="s">
        <v>118</v>
      </c>
      <c r="D22" s="55" t="s">
        <v>130</v>
      </c>
      <c r="E22" s="56" t="s">
        <v>273</v>
      </c>
      <c r="F22" s="91" t="s">
        <v>9</v>
      </c>
      <c r="G22" s="57" t="s">
        <v>120</v>
      </c>
      <c r="H22" s="92" t="s">
        <v>10</v>
      </c>
      <c r="I22" s="58" t="s">
        <v>119</v>
      </c>
      <c r="J22" s="93">
        <v>4200</v>
      </c>
      <c r="K22" s="105">
        <f>J22*12</f>
        <v>50400</v>
      </c>
      <c r="L22" s="108">
        <f>J22*3</f>
        <v>12600</v>
      </c>
    </row>
    <row r="23" spans="1:12" ht="17.25" hidden="1" thickBot="1" x14ac:dyDescent="0.35">
      <c r="A23" s="59"/>
      <c r="B23" s="60"/>
      <c r="C23" s="61"/>
      <c r="D23" s="62"/>
      <c r="E23" s="63"/>
      <c r="F23" s="95" t="s">
        <v>11</v>
      </c>
      <c r="G23" s="64"/>
      <c r="H23" s="96" t="s">
        <v>12</v>
      </c>
      <c r="I23" s="65">
        <v>7981953</v>
      </c>
      <c r="J23" s="94"/>
      <c r="K23" s="94"/>
      <c r="L23" s="94"/>
    </row>
    <row r="24" spans="1:12" customFormat="1" hidden="1" thickBot="1" x14ac:dyDescent="0.3">
      <c r="A24" s="20"/>
      <c r="B24" s="32"/>
      <c r="C24" s="38"/>
      <c r="D24" s="35"/>
      <c r="E24" s="16"/>
      <c r="F24" s="2" t="s">
        <v>13</v>
      </c>
      <c r="G24" s="1"/>
      <c r="H24" s="26"/>
      <c r="I24" s="27"/>
      <c r="J24" s="24"/>
      <c r="K24" s="24"/>
      <c r="L24" s="24"/>
    </row>
    <row r="25" spans="1:12" customFormat="1" ht="32.25" hidden="1" thickBot="1" x14ac:dyDescent="0.3">
      <c r="A25" s="21"/>
      <c r="B25" s="33"/>
      <c r="C25" s="39"/>
      <c r="D25" s="36"/>
      <c r="E25" s="17"/>
      <c r="F25" s="4" t="s">
        <v>15</v>
      </c>
      <c r="G25" s="8" t="s">
        <v>119</v>
      </c>
      <c r="H25" s="28"/>
      <c r="I25" s="29"/>
      <c r="J25" s="25"/>
      <c r="K25" s="24"/>
      <c r="L25" s="24"/>
    </row>
    <row r="26" spans="1:12" ht="33.75" thickBot="1" x14ac:dyDescent="0.35">
      <c r="A26" s="52">
        <f>A22+1</f>
        <v>5</v>
      </c>
      <c r="B26" s="66" t="s">
        <v>14</v>
      </c>
      <c r="C26" s="54" t="s">
        <v>127</v>
      </c>
      <c r="D26" s="55" t="s">
        <v>130</v>
      </c>
      <c r="E26" s="56" t="s">
        <v>273</v>
      </c>
      <c r="F26" s="92" t="s">
        <v>9</v>
      </c>
      <c r="G26" s="67" t="s">
        <v>129</v>
      </c>
      <c r="H26" s="92" t="s">
        <v>10</v>
      </c>
      <c r="I26" s="67" t="s">
        <v>128</v>
      </c>
      <c r="J26" s="93">
        <v>5800</v>
      </c>
      <c r="K26" s="105">
        <f>J26*12</f>
        <v>69600</v>
      </c>
      <c r="L26" s="108">
        <f>J26*3</f>
        <v>17400</v>
      </c>
    </row>
    <row r="27" spans="1:12" ht="17.25" hidden="1" thickBot="1" x14ac:dyDescent="0.35">
      <c r="A27" s="59"/>
      <c r="B27" s="68"/>
      <c r="C27" s="61"/>
      <c r="D27" s="62"/>
      <c r="E27" s="63"/>
      <c r="F27" s="96" t="s">
        <v>11</v>
      </c>
      <c r="G27" s="69"/>
      <c r="H27" s="96" t="s">
        <v>12</v>
      </c>
      <c r="I27" s="69">
        <v>5520118</v>
      </c>
      <c r="J27" s="94"/>
      <c r="K27" s="94"/>
      <c r="L27" s="94"/>
    </row>
    <row r="28" spans="1:12" customFormat="1" hidden="1" thickBot="1" x14ac:dyDescent="0.3">
      <c r="A28" s="20"/>
      <c r="B28" s="22"/>
      <c r="C28" s="38"/>
      <c r="D28" s="35"/>
      <c r="E28" s="16"/>
      <c r="F28" s="3" t="s">
        <v>13</v>
      </c>
      <c r="G28" s="6"/>
      <c r="H28" s="26"/>
      <c r="I28" s="27"/>
      <c r="J28" s="24"/>
      <c r="K28" s="24"/>
      <c r="L28" s="24"/>
    </row>
    <row r="29" spans="1:12" customFormat="1" ht="32.25" hidden="1" thickBot="1" x14ac:dyDescent="0.3">
      <c r="A29" s="21"/>
      <c r="B29" s="23"/>
      <c r="C29" s="39"/>
      <c r="D29" s="36"/>
      <c r="E29" s="17"/>
      <c r="F29" s="7" t="s">
        <v>15</v>
      </c>
      <c r="G29" s="5" t="s">
        <v>128</v>
      </c>
      <c r="H29" s="28"/>
      <c r="I29" s="29"/>
      <c r="J29" s="25"/>
      <c r="K29" s="24"/>
      <c r="L29" s="24"/>
    </row>
    <row r="30" spans="1:12" ht="50.25" thickBot="1" x14ac:dyDescent="0.35">
      <c r="A30" s="52">
        <f>A26+1</f>
        <v>6</v>
      </c>
      <c r="B30" s="66" t="s">
        <v>14</v>
      </c>
      <c r="C30" s="54" t="s">
        <v>18</v>
      </c>
      <c r="D30" s="55" t="s">
        <v>130</v>
      </c>
      <c r="E30" s="56" t="s">
        <v>273</v>
      </c>
      <c r="F30" s="97" t="s">
        <v>9</v>
      </c>
      <c r="G30" s="70" t="s">
        <v>17</v>
      </c>
      <c r="H30" s="98" t="s">
        <v>10</v>
      </c>
      <c r="I30" s="67" t="s">
        <v>16</v>
      </c>
      <c r="J30" s="93">
        <v>1500</v>
      </c>
      <c r="K30" s="105">
        <f>J30*12</f>
        <v>18000</v>
      </c>
      <c r="L30" s="108">
        <f>J30*3</f>
        <v>4500</v>
      </c>
    </row>
    <row r="31" spans="1:12" ht="17.25" hidden="1" thickBot="1" x14ac:dyDescent="0.35">
      <c r="A31" s="59"/>
      <c r="B31" s="68"/>
      <c r="C31" s="61"/>
      <c r="D31" s="62"/>
      <c r="E31" s="63"/>
      <c r="F31" s="99" t="s">
        <v>11</v>
      </c>
      <c r="G31" s="71"/>
      <c r="H31" s="100" t="s">
        <v>12</v>
      </c>
      <c r="I31" s="69">
        <v>5548330</v>
      </c>
      <c r="J31" s="94"/>
      <c r="K31" s="94"/>
      <c r="L31" s="94"/>
    </row>
    <row r="32" spans="1:12" customFormat="1" hidden="1" thickBot="1" x14ac:dyDescent="0.3">
      <c r="A32" s="20"/>
      <c r="B32" s="22"/>
      <c r="C32" s="38"/>
      <c r="D32" s="35"/>
      <c r="E32" s="16"/>
      <c r="F32" s="9" t="s">
        <v>13</v>
      </c>
      <c r="G32" s="10"/>
      <c r="H32" s="30"/>
      <c r="I32" s="27"/>
      <c r="J32" s="24"/>
      <c r="K32" s="24"/>
      <c r="L32" s="24"/>
    </row>
    <row r="33" spans="1:12" customFormat="1" ht="32.25" hidden="1" thickBot="1" x14ac:dyDescent="0.3">
      <c r="A33" s="21"/>
      <c r="B33" s="23"/>
      <c r="C33" s="39"/>
      <c r="D33" s="36"/>
      <c r="E33" s="17"/>
      <c r="F33" s="11" t="s">
        <v>15</v>
      </c>
      <c r="G33" s="12" t="s">
        <v>16</v>
      </c>
      <c r="H33" s="31"/>
      <c r="I33" s="29"/>
      <c r="J33" s="25"/>
      <c r="K33" s="24"/>
      <c r="L33" s="24"/>
    </row>
    <row r="34" spans="1:12" ht="33.75" thickBot="1" x14ac:dyDescent="0.35">
      <c r="A34" s="52">
        <f>A30+1</f>
        <v>7</v>
      </c>
      <c r="B34" s="66" t="s">
        <v>14</v>
      </c>
      <c r="C34" s="54" t="s">
        <v>19</v>
      </c>
      <c r="D34" s="55" t="s">
        <v>130</v>
      </c>
      <c r="E34" s="56" t="s">
        <v>273</v>
      </c>
      <c r="F34" s="92" t="s">
        <v>9</v>
      </c>
      <c r="G34" s="67" t="s">
        <v>20</v>
      </c>
      <c r="H34" s="92" t="s">
        <v>10</v>
      </c>
      <c r="I34" s="67" t="s">
        <v>21</v>
      </c>
      <c r="J34" s="93">
        <v>2500</v>
      </c>
      <c r="K34" s="105">
        <f>J34*12</f>
        <v>30000</v>
      </c>
      <c r="L34" s="108">
        <f>J34*3</f>
        <v>7500</v>
      </c>
    </row>
    <row r="35" spans="1:12" ht="17.25" hidden="1" thickBot="1" x14ac:dyDescent="0.35">
      <c r="A35" s="59"/>
      <c r="B35" s="68"/>
      <c r="C35" s="61"/>
      <c r="D35" s="62"/>
      <c r="E35" s="63"/>
      <c r="F35" s="96" t="s">
        <v>11</v>
      </c>
      <c r="G35" s="69"/>
      <c r="H35" s="96" t="s">
        <v>12</v>
      </c>
      <c r="I35" s="69">
        <v>84997885</v>
      </c>
      <c r="J35" s="94"/>
      <c r="K35" s="94"/>
      <c r="L35" s="94"/>
    </row>
    <row r="36" spans="1:12" customFormat="1" hidden="1" thickBot="1" x14ac:dyDescent="0.3">
      <c r="A36" s="20"/>
      <c r="B36" s="22"/>
      <c r="C36" s="38"/>
      <c r="D36" s="35"/>
      <c r="E36" s="16"/>
      <c r="F36" s="3" t="s">
        <v>13</v>
      </c>
      <c r="G36" s="6"/>
      <c r="H36" s="26"/>
      <c r="I36" s="27"/>
      <c r="J36" s="24"/>
      <c r="K36" s="24"/>
      <c r="L36" s="24"/>
    </row>
    <row r="37" spans="1:12" customFormat="1" ht="32.25" hidden="1" thickBot="1" x14ac:dyDescent="0.3">
      <c r="A37" s="21"/>
      <c r="B37" s="23"/>
      <c r="C37" s="39"/>
      <c r="D37" s="36"/>
      <c r="E37" s="17"/>
      <c r="F37" s="7" t="s">
        <v>15</v>
      </c>
      <c r="G37" s="5" t="s">
        <v>21</v>
      </c>
      <c r="H37" s="28"/>
      <c r="I37" s="29"/>
      <c r="J37" s="25"/>
      <c r="K37" s="24"/>
      <c r="L37" s="24"/>
    </row>
    <row r="38" spans="1:12" ht="33.75" thickBot="1" x14ac:dyDescent="0.35">
      <c r="A38" s="52">
        <f>A34+1</f>
        <v>8</v>
      </c>
      <c r="B38" s="66" t="s">
        <v>14</v>
      </c>
      <c r="C38" s="54" t="s">
        <v>22</v>
      </c>
      <c r="D38" s="55" t="s">
        <v>130</v>
      </c>
      <c r="E38" s="56" t="s">
        <v>273</v>
      </c>
      <c r="F38" s="92" t="s">
        <v>9</v>
      </c>
      <c r="G38" s="67" t="s">
        <v>23</v>
      </c>
      <c r="H38" s="92" t="s">
        <v>10</v>
      </c>
      <c r="I38" s="72" t="s">
        <v>24</v>
      </c>
      <c r="J38" s="93">
        <v>7000</v>
      </c>
      <c r="K38" s="105">
        <f>J38*12</f>
        <v>84000</v>
      </c>
      <c r="L38" s="108">
        <f>J38*3</f>
        <v>21000</v>
      </c>
    </row>
    <row r="39" spans="1:12" ht="17.25" hidden="1" thickBot="1" x14ac:dyDescent="0.35">
      <c r="A39" s="59"/>
      <c r="B39" s="68"/>
      <c r="C39" s="61"/>
      <c r="D39" s="62"/>
      <c r="E39" s="63"/>
      <c r="F39" s="96" t="s">
        <v>11</v>
      </c>
      <c r="G39" s="69"/>
      <c r="H39" s="96" t="s">
        <v>12</v>
      </c>
      <c r="I39" s="69">
        <v>36812072</v>
      </c>
      <c r="J39" s="94"/>
      <c r="K39" s="94"/>
      <c r="L39" s="94"/>
    </row>
    <row r="40" spans="1:12" customFormat="1" hidden="1" thickBot="1" x14ac:dyDescent="0.3">
      <c r="A40" s="20"/>
      <c r="B40" s="22"/>
      <c r="C40" s="38"/>
      <c r="D40" s="35"/>
      <c r="E40" s="16"/>
      <c r="F40" s="3" t="s">
        <v>13</v>
      </c>
      <c r="G40" s="6"/>
      <c r="H40" s="26"/>
      <c r="I40" s="27"/>
      <c r="J40" s="24"/>
      <c r="K40" s="24"/>
      <c r="L40" s="24"/>
    </row>
    <row r="41" spans="1:12" customFormat="1" ht="32.25" hidden="1" thickBot="1" x14ac:dyDescent="0.3">
      <c r="A41" s="21"/>
      <c r="B41" s="23"/>
      <c r="C41" s="39"/>
      <c r="D41" s="36"/>
      <c r="E41" s="17"/>
      <c r="F41" s="7" t="s">
        <v>15</v>
      </c>
      <c r="G41" s="5" t="s">
        <v>24</v>
      </c>
      <c r="H41" s="28"/>
      <c r="I41" s="29"/>
      <c r="J41" s="25"/>
      <c r="K41" s="24"/>
      <c r="L41" s="24"/>
    </row>
    <row r="42" spans="1:12" ht="33.75" thickBot="1" x14ac:dyDescent="0.35">
      <c r="A42" s="52">
        <f>A38+1</f>
        <v>9</v>
      </c>
      <c r="B42" s="66" t="s">
        <v>14</v>
      </c>
      <c r="C42" s="54" t="s">
        <v>25</v>
      </c>
      <c r="D42" s="55" t="s">
        <v>130</v>
      </c>
      <c r="E42" s="56" t="s">
        <v>273</v>
      </c>
      <c r="F42" s="92" t="s">
        <v>9</v>
      </c>
      <c r="G42" s="67" t="s">
        <v>27</v>
      </c>
      <c r="H42" s="92" t="s">
        <v>10</v>
      </c>
      <c r="I42" s="67" t="s">
        <v>26</v>
      </c>
      <c r="J42" s="93">
        <v>3600</v>
      </c>
      <c r="K42" s="105">
        <f>J42*12</f>
        <v>43200</v>
      </c>
      <c r="L42" s="108">
        <f>J42*3</f>
        <v>10800</v>
      </c>
    </row>
    <row r="43" spans="1:12" ht="17.25" hidden="1" thickBot="1" x14ac:dyDescent="0.35">
      <c r="A43" s="59"/>
      <c r="B43" s="68"/>
      <c r="C43" s="61"/>
      <c r="D43" s="62"/>
      <c r="E43" s="63"/>
      <c r="F43" s="96" t="s">
        <v>11</v>
      </c>
      <c r="G43" s="69"/>
      <c r="H43" s="96" t="s">
        <v>12</v>
      </c>
      <c r="I43" s="69">
        <v>6519148</v>
      </c>
      <c r="J43" s="94"/>
      <c r="K43" s="94"/>
      <c r="L43" s="94"/>
    </row>
    <row r="44" spans="1:12" customFormat="1" hidden="1" thickBot="1" x14ac:dyDescent="0.3">
      <c r="A44" s="20"/>
      <c r="B44" s="22"/>
      <c r="C44" s="38"/>
      <c r="D44" s="35"/>
      <c r="E44" s="16"/>
      <c r="F44" s="3" t="s">
        <v>13</v>
      </c>
      <c r="G44" s="6"/>
      <c r="H44" s="26"/>
      <c r="I44" s="27"/>
      <c r="J44" s="24"/>
      <c r="K44" s="24"/>
      <c r="L44" s="24"/>
    </row>
    <row r="45" spans="1:12" customFormat="1" ht="32.25" hidden="1" thickBot="1" x14ac:dyDescent="0.3">
      <c r="A45" s="21"/>
      <c r="B45" s="23"/>
      <c r="C45" s="39"/>
      <c r="D45" s="36"/>
      <c r="E45" s="17"/>
      <c r="F45" s="7" t="s">
        <v>15</v>
      </c>
      <c r="G45" s="5" t="s">
        <v>26</v>
      </c>
      <c r="H45" s="28"/>
      <c r="I45" s="29"/>
      <c r="J45" s="25"/>
      <c r="K45" s="24"/>
      <c r="L45" s="24"/>
    </row>
    <row r="46" spans="1:12" ht="50.25" thickBot="1" x14ac:dyDescent="0.35">
      <c r="A46" s="52">
        <f>A42+1</f>
        <v>10</v>
      </c>
      <c r="B46" s="66" t="s">
        <v>14</v>
      </c>
      <c r="C46" s="54" t="s">
        <v>30</v>
      </c>
      <c r="D46" s="55" t="s">
        <v>130</v>
      </c>
      <c r="E46" s="56" t="s">
        <v>273</v>
      </c>
      <c r="F46" s="92" t="s">
        <v>9</v>
      </c>
      <c r="G46" s="67" t="s">
        <v>31</v>
      </c>
      <c r="H46" s="92" t="s">
        <v>10</v>
      </c>
      <c r="I46" s="67" t="s">
        <v>32</v>
      </c>
      <c r="J46" s="93">
        <v>2400</v>
      </c>
      <c r="K46" s="105">
        <f>J46*12</f>
        <v>28800</v>
      </c>
      <c r="L46" s="108">
        <f>J46*3</f>
        <v>7200</v>
      </c>
    </row>
    <row r="47" spans="1:12" ht="17.25" hidden="1" thickBot="1" x14ac:dyDescent="0.35">
      <c r="A47" s="59"/>
      <c r="B47" s="68"/>
      <c r="C47" s="61"/>
      <c r="D47" s="62"/>
      <c r="E47" s="63"/>
      <c r="F47" s="96" t="s">
        <v>11</v>
      </c>
      <c r="G47" s="69"/>
      <c r="H47" s="96" t="s">
        <v>12</v>
      </c>
      <c r="I47" s="69">
        <v>14635550</v>
      </c>
      <c r="J47" s="94"/>
      <c r="K47" s="94"/>
      <c r="L47" s="94"/>
    </row>
    <row r="48" spans="1:12" customFormat="1" hidden="1" thickBot="1" x14ac:dyDescent="0.3">
      <c r="A48" s="20"/>
      <c r="B48" s="22"/>
      <c r="C48" s="38"/>
      <c r="D48" s="35"/>
      <c r="E48" s="16"/>
      <c r="F48" s="3" t="s">
        <v>13</v>
      </c>
      <c r="G48" s="6"/>
      <c r="H48" s="26"/>
      <c r="I48" s="27"/>
      <c r="J48" s="24"/>
      <c r="K48" s="24"/>
      <c r="L48" s="24"/>
    </row>
    <row r="49" spans="1:12" customFormat="1" ht="32.25" hidden="1" thickBot="1" x14ac:dyDescent="0.3">
      <c r="A49" s="21"/>
      <c r="B49" s="23"/>
      <c r="C49" s="39"/>
      <c r="D49" s="36"/>
      <c r="E49" s="17"/>
      <c r="F49" s="7" t="s">
        <v>15</v>
      </c>
      <c r="G49" s="5" t="s">
        <v>32</v>
      </c>
      <c r="H49" s="28"/>
      <c r="I49" s="29"/>
      <c r="J49" s="25"/>
      <c r="K49" s="24"/>
      <c r="L49" s="24"/>
    </row>
    <row r="50" spans="1:12" ht="33.75" thickBot="1" x14ac:dyDescent="0.35">
      <c r="A50" s="52">
        <f>A46+1</f>
        <v>11</v>
      </c>
      <c r="B50" s="66" t="s">
        <v>14</v>
      </c>
      <c r="C50" s="54" t="s">
        <v>33</v>
      </c>
      <c r="D50" s="55" t="s">
        <v>130</v>
      </c>
      <c r="E50" s="56" t="s">
        <v>273</v>
      </c>
      <c r="F50" s="92" t="s">
        <v>9</v>
      </c>
      <c r="G50" s="67" t="s">
        <v>35</v>
      </c>
      <c r="H50" s="92" t="s">
        <v>10</v>
      </c>
      <c r="I50" s="67" t="s">
        <v>34</v>
      </c>
      <c r="J50" s="93">
        <v>6500</v>
      </c>
      <c r="K50" s="105">
        <f>J50*12</f>
        <v>78000</v>
      </c>
      <c r="L50" s="108">
        <f>J50*3</f>
        <v>19500</v>
      </c>
    </row>
    <row r="51" spans="1:12" ht="17.25" hidden="1" thickBot="1" x14ac:dyDescent="0.35">
      <c r="A51" s="59"/>
      <c r="B51" s="68"/>
      <c r="C51" s="61"/>
      <c r="D51" s="62"/>
      <c r="E51" s="63"/>
      <c r="F51" s="96" t="s">
        <v>11</v>
      </c>
      <c r="G51" s="69"/>
      <c r="H51" s="96" t="s">
        <v>12</v>
      </c>
      <c r="I51" s="69">
        <v>5691230</v>
      </c>
      <c r="J51" s="94"/>
      <c r="K51" s="94"/>
      <c r="L51" s="94"/>
    </row>
    <row r="52" spans="1:12" customFormat="1" hidden="1" thickBot="1" x14ac:dyDescent="0.3">
      <c r="A52" s="20"/>
      <c r="B52" s="22"/>
      <c r="C52" s="38"/>
      <c r="D52" s="35"/>
      <c r="E52" s="16"/>
      <c r="F52" s="3" t="s">
        <v>13</v>
      </c>
      <c r="G52" s="6"/>
      <c r="H52" s="26"/>
      <c r="I52" s="27"/>
      <c r="J52" s="24"/>
      <c r="K52" s="24"/>
      <c r="L52" s="24"/>
    </row>
    <row r="53" spans="1:12" customFormat="1" ht="32.25" hidden="1" thickBot="1" x14ac:dyDescent="0.3">
      <c r="A53" s="21"/>
      <c r="B53" s="23"/>
      <c r="C53" s="39"/>
      <c r="D53" s="36"/>
      <c r="E53" s="17"/>
      <c r="F53" s="7" t="s">
        <v>15</v>
      </c>
      <c r="G53" s="5" t="s">
        <v>34</v>
      </c>
      <c r="H53" s="28"/>
      <c r="I53" s="29"/>
      <c r="J53" s="25"/>
      <c r="K53" s="24"/>
      <c r="L53" s="24"/>
    </row>
    <row r="54" spans="1:12" ht="33.75" thickBot="1" x14ac:dyDescent="0.35">
      <c r="A54" s="52">
        <f>A50+1</f>
        <v>12</v>
      </c>
      <c r="B54" s="66" t="s">
        <v>14</v>
      </c>
      <c r="C54" s="54" t="s">
        <v>36</v>
      </c>
      <c r="D54" s="55" t="s">
        <v>130</v>
      </c>
      <c r="E54" s="56" t="s">
        <v>273</v>
      </c>
      <c r="F54" s="92" t="s">
        <v>9</v>
      </c>
      <c r="G54" s="67" t="s">
        <v>38</v>
      </c>
      <c r="H54" s="92" t="s">
        <v>10</v>
      </c>
      <c r="I54" s="67" t="s">
        <v>37</v>
      </c>
      <c r="J54" s="93">
        <v>7500</v>
      </c>
      <c r="K54" s="105">
        <f>J54*12</f>
        <v>90000</v>
      </c>
      <c r="L54" s="108">
        <f>J54*3</f>
        <v>22500</v>
      </c>
    </row>
    <row r="55" spans="1:12" ht="17.25" hidden="1" thickBot="1" x14ac:dyDescent="0.35">
      <c r="A55" s="52"/>
      <c r="B55" s="68"/>
      <c r="C55" s="61"/>
      <c r="D55" s="62"/>
      <c r="E55" s="63"/>
      <c r="F55" s="96" t="s">
        <v>11</v>
      </c>
      <c r="G55" s="69"/>
      <c r="H55" s="96" t="s">
        <v>12</v>
      </c>
      <c r="I55" s="69">
        <v>33853312</v>
      </c>
      <c r="J55" s="94"/>
      <c r="K55" s="94"/>
      <c r="L55" s="94"/>
    </row>
    <row r="56" spans="1:12" customFormat="1" hidden="1" thickBot="1" x14ac:dyDescent="0.3">
      <c r="A56" s="19"/>
      <c r="B56" s="22"/>
      <c r="C56" s="38"/>
      <c r="D56" s="35"/>
      <c r="E56" s="16"/>
      <c r="F56" s="3" t="s">
        <v>13</v>
      </c>
      <c r="G56" s="6"/>
      <c r="H56" s="26"/>
      <c r="I56" s="27"/>
      <c r="J56" s="24"/>
      <c r="K56" s="24"/>
      <c r="L56" s="24"/>
    </row>
    <row r="57" spans="1:12" customFormat="1" ht="32.25" hidden="1" thickBot="1" x14ac:dyDescent="0.3">
      <c r="A57" s="19"/>
      <c r="B57" s="23"/>
      <c r="C57" s="39"/>
      <c r="D57" s="36"/>
      <c r="E57" s="17"/>
      <c r="F57" s="7" t="s">
        <v>15</v>
      </c>
      <c r="G57" s="5" t="s">
        <v>37</v>
      </c>
      <c r="H57" s="28"/>
      <c r="I57" s="29"/>
      <c r="J57" s="25"/>
      <c r="K57" s="24"/>
      <c r="L57" s="24"/>
    </row>
    <row r="58" spans="1:12" ht="33.75" thickBot="1" x14ac:dyDescent="0.35">
      <c r="A58" s="52">
        <f t="shared" ref="A58:A118" si="0">A54+1</f>
        <v>13</v>
      </c>
      <c r="B58" s="66" t="s">
        <v>14</v>
      </c>
      <c r="C58" s="54" t="s">
        <v>44</v>
      </c>
      <c r="D58" s="55" t="s">
        <v>130</v>
      </c>
      <c r="E58" s="56" t="s">
        <v>273</v>
      </c>
      <c r="F58" s="92" t="s">
        <v>9</v>
      </c>
      <c r="G58" s="67" t="s">
        <v>46</v>
      </c>
      <c r="H58" s="92" t="s">
        <v>10</v>
      </c>
      <c r="I58" s="67" t="s">
        <v>45</v>
      </c>
      <c r="J58" s="93">
        <v>3000</v>
      </c>
      <c r="K58" s="105">
        <f>J58*12</f>
        <v>36000</v>
      </c>
      <c r="L58" s="108">
        <f>J58*3</f>
        <v>9000</v>
      </c>
    </row>
    <row r="59" spans="1:12" ht="17.25" hidden="1" thickBot="1" x14ac:dyDescent="0.35">
      <c r="A59" s="52"/>
      <c r="B59" s="68"/>
      <c r="C59" s="61"/>
      <c r="D59" s="62"/>
      <c r="E59" s="63"/>
      <c r="F59" s="96" t="s">
        <v>11</v>
      </c>
      <c r="G59" s="69"/>
      <c r="H59" s="96" t="s">
        <v>12</v>
      </c>
      <c r="I59" s="73" t="s">
        <v>46</v>
      </c>
      <c r="J59" s="94"/>
      <c r="K59" s="94"/>
      <c r="L59" s="94"/>
    </row>
    <row r="60" spans="1:12" customFormat="1" hidden="1" thickBot="1" x14ac:dyDescent="0.3">
      <c r="A60" s="19"/>
      <c r="B60" s="22"/>
      <c r="C60" s="38"/>
      <c r="D60" s="35"/>
      <c r="E60" s="16"/>
      <c r="F60" s="3" t="s">
        <v>13</v>
      </c>
      <c r="G60" s="6"/>
      <c r="H60" s="26"/>
      <c r="I60" s="27"/>
      <c r="J60" s="24"/>
      <c r="K60" s="24"/>
      <c r="L60" s="24"/>
    </row>
    <row r="61" spans="1:12" customFormat="1" ht="32.25" hidden="1" thickBot="1" x14ac:dyDescent="0.3">
      <c r="A61" s="19"/>
      <c r="B61" s="23"/>
      <c r="C61" s="39"/>
      <c r="D61" s="36"/>
      <c r="E61" s="17"/>
      <c r="F61" s="7" t="s">
        <v>15</v>
      </c>
      <c r="G61" s="5" t="s">
        <v>45</v>
      </c>
      <c r="H61" s="28"/>
      <c r="I61" s="29"/>
      <c r="J61" s="25"/>
      <c r="K61" s="24"/>
      <c r="L61" s="24"/>
    </row>
    <row r="62" spans="1:12" ht="33.75" thickBot="1" x14ac:dyDescent="0.35">
      <c r="A62" s="52">
        <f t="shared" si="0"/>
        <v>14</v>
      </c>
      <c r="B62" s="66" t="s">
        <v>14</v>
      </c>
      <c r="C62" s="54" t="s">
        <v>47</v>
      </c>
      <c r="D62" s="55" t="s">
        <v>130</v>
      </c>
      <c r="E62" s="56" t="s">
        <v>273</v>
      </c>
      <c r="F62" s="92" t="s">
        <v>9</v>
      </c>
      <c r="G62" s="67" t="s">
        <v>49</v>
      </c>
      <c r="H62" s="92" t="s">
        <v>10</v>
      </c>
      <c r="I62" s="67" t="s">
        <v>48</v>
      </c>
      <c r="J62" s="93">
        <v>3000</v>
      </c>
      <c r="K62" s="105">
        <f>J62*12</f>
        <v>36000</v>
      </c>
      <c r="L62" s="108">
        <f>J62*3</f>
        <v>9000</v>
      </c>
    </row>
    <row r="63" spans="1:12" ht="17.25" hidden="1" thickBot="1" x14ac:dyDescent="0.35">
      <c r="A63" s="52"/>
      <c r="B63" s="68"/>
      <c r="C63" s="61"/>
      <c r="D63" s="62"/>
      <c r="E63" s="63"/>
      <c r="F63" s="96" t="s">
        <v>11</v>
      </c>
      <c r="G63" s="69"/>
      <c r="H63" s="96" t="s">
        <v>12</v>
      </c>
      <c r="I63" s="69">
        <v>64441679</v>
      </c>
      <c r="J63" s="94"/>
      <c r="K63" s="94"/>
      <c r="L63" s="94"/>
    </row>
    <row r="64" spans="1:12" customFormat="1" hidden="1" thickBot="1" x14ac:dyDescent="0.3">
      <c r="A64" s="19"/>
      <c r="B64" s="22"/>
      <c r="C64" s="38"/>
      <c r="D64" s="35"/>
      <c r="E64" s="16"/>
      <c r="F64" s="3" t="s">
        <v>13</v>
      </c>
      <c r="G64" s="6"/>
      <c r="H64" s="26"/>
      <c r="I64" s="27"/>
      <c r="J64" s="24"/>
      <c r="K64" s="24"/>
      <c r="L64" s="24"/>
    </row>
    <row r="65" spans="1:12" customFormat="1" ht="32.25" hidden="1" thickBot="1" x14ac:dyDescent="0.3">
      <c r="A65" s="19"/>
      <c r="B65" s="23"/>
      <c r="C65" s="39"/>
      <c r="D65" s="36"/>
      <c r="E65" s="17"/>
      <c r="F65" s="7" t="s">
        <v>15</v>
      </c>
      <c r="G65" s="5" t="s">
        <v>48</v>
      </c>
      <c r="H65" s="28"/>
      <c r="I65" s="29"/>
      <c r="J65" s="25"/>
      <c r="K65" s="24"/>
      <c r="L65" s="24"/>
    </row>
    <row r="66" spans="1:12" ht="33.75" thickBot="1" x14ac:dyDescent="0.35">
      <c r="A66" s="52">
        <f t="shared" si="0"/>
        <v>15</v>
      </c>
      <c r="B66" s="66" t="s">
        <v>14</v>
      </c>
      <c r="C66" s="54" t="s">
        <v>50</v>
      </c>
      <c r="D66" s="55" t="s">
        <v>130</v>
      </c>
      <c r="E66" s="56" t="s">
        <v>273</v>
      </c>
      <c r="F66" s="92" t="s">
        <v>9</v>
      </c>
      <c r="G66" s="67" t="s">
        <v>52</v>
      </c>
      <c r="H66" s="92" t="s">
        <v>10</v>
      </c>
      <c r="I66" s="67" t="s">
        <v>51</v>
      </c>
      <c r="J66" s="93">
        <v>4000</v>
      </c>
      <c r="K66" s="105">
        <f>J66*12</f>
        <v>48000</v>
      </c>
      <c r="L66" s="108">
        <f>J66*3</f>
        <v>12000</v>
      </c>
    </row>
    <row r="67" spans="1:12" ht="17.25" hidden="1" thickBot="1" x14ac:dyDescent="0.35">
      <c r="A67" s="52"/>
      <c r="B67" s="68"/>
      <c r="C67" s="61"/>
      <c r="D67" s="62"/>
      <c r="E67" s="63"/>
      <c r="F67" s="96" t="s">
        <v>11</v>
      </c>
      <c r="G67" s="69"/>
      <c r="H67" s="96" t="s">
        <v>12</v>
      </c>
      <c r="I67" s="69">
        <v>36990221</v>
      </c>
      <c r="J67" s="94"/>
      <c r="K67" s="94"/>
      <c r="L67" s="94"/>
    </row>
    <row r="68" spans="1:12" customFormat="1" hidden="1" thickBot="1" x14ac:dyDescent="0.3">
      <c r="A68" s="19"/>
      <c r="B68" s="22"/>
      <c r="C68" s="38"/>
      <c r="D68" s="35"/>
      <c r="E68" s="16"/>
      <c r="F68" s="3" t="s">
        <v>13</v>
      </c>
      <c r="G68" s="6"/>
      <c r="H68" s="26"/>
      <c r="I68" s="27"/>
      <c r="J68" s="24"/>
      <c r="K68" s="24"/>
      <c r="L68" s="24"/>
    </row>
    <row r="69" spans="1:12" customFormat="1" ht="32.25" hidden="1" thickBot="1" x14ac:dyDescent="0.3">
      <c r="A69" s="19"/>
      <c r="B69" s="23"/>
      <c r="C69" s="39"/>
      <c r="D69" s="36"/>
      <c r="E69" s="17"/>
      <c r="F69" s="7" t="s">
        <v>15</v>
      </c>
      <c r="G69" s="5" t="s">
        <v>51</v>
      </c>
      <c r="H69" s="28"/>
      <c r="I69" s="29"/>
      <c r="J69" s="25"/>
      <c r="K69" s="24"/>
      <c r="L69" s="24"/>
    </row>
    <row r="70" spans="1:12" ht="33.75" thickBot="1" x14ac:dyDescent="0.35">
      <c r="A70" s="52">
        <f t="shared" si="0"/>
        <v>16</v>
      </c>
      <c r="B70" s="66" t="s">
        <v>14</v>
      </c>
      <c r="C70" s="54" t="s">
        <v>54</v>
      </c>
      <c r="D70" s="55" t="s">
        <v>130</v>
      </c>
      <c r="E70" s="56" t="s">
        <v>273</v>
      </c>
      <c r="F70" s="92" t="s">
        <v>9</v>
      </c>
      <c r="G70" s="67" t="s">
        <v>56</v>
      </c>
      <c r="H70" s="92" t="s">
        <v>10</v>
      </c>
      <c r="I70" s="72" t="s">
        <v>55</v>
      </c>
      <c r="J70" s="93">
        <v>2500</v>
      </c>
      <c r="K70" s="105">
        <f>J70*12</f>
        <v>30000</v>
      </c>
      <c r="L70" s="108">
        <f>J70*3</f>
        <v>7500</v>
      </c>
    </row>
    <row r="71" spans="1:12" ht="17.25" hidden="1" thickBot="1" x14ac:dyDescent="0.35">
      <c r="A71" s="52"/>
      <c r="B71" s="68"/>
      <c r="C71" s="61"/>
      <c r="D71" s="62"/>
      <c r="E71" s="63"/>
      <c r="F71" s="96" t="s">
        <v>11</v>
      </c>
      <c r="G71" s="69"/>
      <c r="H71" s="96" t="s">
        <v>12</v>
      </c>
      <c r="I71" s="69">
        <v>29806593</v>
      </c>
      <c r="J71" s="94"/>
      <c r="K71" s="94"/>
      <c r="L71" s="94"/>
    </row>
    <row r="72" spans="1:12" customFormat="1" hidden="1" thickBot="1" x14ac:dyDescent="0.3">
      <c r="A72" s="19"/>
      <c r="B72" s="22"/>
      <c r="C72" s="38"/>
      <c r="D72" s="35"/>
      <c r="E72" s="16"/>
      <c r="F72" s="3" t="s">
        <v>13</v>
      </c>
      <c r="G72" s="6"/>
      <c r="H72" s="26"/>
      <c r="I72" s="27"/>
      <c r="J72" s="24"/>
      <c r="K72" s="24"/>
      <c r="L72" s="24"/>
    </row>
    <row r="73" spans="1:12" customFormat="1" ht="32.25" hidden="1" thickBot="1" x14ac:dyDescent="0.3">
      <c r="A73" s="19"/>
      <c r="B73" s="23"/>
      <c r="C73" s="39"/>
      <c r="D73" s="36"/>
      <c r="E73" s="17"/>
      <c r="F73" s="7" t="s">
        <v>15</v>
      </c>
      <c r="G73" s="5" t="s">
        <v>55</v>
      </c>
      <c r="H73" s="28"/>
      <c r="I73" s="29"/>
      <c r="J73" s="25"/>
      <c r="K73" s="24"/>
      <c r="L73" s="24"/>
    </row>
    <row r="74" spans="1:12" ht="33.75" thickBot="1" x14ac:dyDescent="0.35">
      <c r="A74" s="52">
        <f t="shared" si="0"/>
        <v>17</v>
      </c>
      <c r="B74" s="66" t="s">
        <v>14</v>
      </c>
      <c r="C74" s="54" t="s">
        <v>57</v>
      </c>
      <c r="D74" s="55" t="s">
        <v>130</v>
      </c>
      <c r="E74" s="56" t="s">
        <v>273</v>
      </c>
      <c r="F74" s="92" t="s">
        <v>9</v>
      </c>
      <c r="G74" s="67" t="s">
        <v>59</v>
      </c>
      <c r="H74" s="92" t="s">
        <v>10</v>
      </c>
      <c r="I74" s="67" t="s">
        <v>58</v>
      </c>
      <c r="J74" s="93">
        <v>1700</v>
      </c>
      <c r="K74" s="105">
        <f>J74*12</f>
        <v>20400</v>
      </c>
      <c r="L74" s="108">
        <f>J74*3</f>
        <v>5100</v>
      </c>
    </row>
    <row r="75" spans="1:12" ht="17.25" hidden="1" thickBot="1" x14ac:dyDescent="0.35">
      <c r="A75" s="52"/>
      <c r="B75" s="68"/>
      <c r="C75" s="61"/>
      <c r="D75" s="62"/>
      <c r="E75" s="63"/>
      <c r="F75" s="96" t="s">
        <v>11</v>
      </c>
      <c r="G75" s="69"/>
      <c r="H75" s="96" t="s">
        <v>12</v>
      </c>
      <c r="I75" s="69">
        <v>14832410</v>
      </c>
      <c r="J75" s="94"/>
      <c r="K75" s="94"/>
      <c r="L75" s="94"/>
    </row>
    <row r="76" spans="1:12" customFormat="1" hidden="1" thickBot="1" x14ac:dyDescent="0.3">
      <c r="A76" s="19"/>
      <c r="B76" s="22"/>
      <c r="C76" s="38"/>
      <c r="D76" s="35"/>
      <c r="E76" s="16"/>
      <c r="F76" s="3" t="s">
        <v>13</v>
      </c>
      <c r="G76" s="6"/>
      <c r="H76" s="26"/>
      <c r="I76" s="27"/>
      <c r="J76" s="24"/>
      <c r="K76" s="24"/>
      <c r="L76" s="24"/>
    </row>
    <row r="77" spans="1:12" customFormat="1" ht="32.25" hidden="1" thickBot="1" x14ac:dyDescent="0.3">
      <c r="A77" s="19"/>
      <c r="B77" s="23"/>
      <c r="C77" s="39"/>
      <c r="D77" s="36"/>
      <c r="E77" s="17"/>
      <c r="F77" s="7" t="s">
        <v>15</v>
      </c>
      <c r="G77" s="5" t="s">
        <v>58</v>
      </c>
      <c r="H77" s="28"/>
      <c r="I77" s="29"/>
      <c r="J77" s="25"/>
      <c r="K77" s="24"/>
      <c r="L77" s="24"/>
    </row>
    <row r="78" spans="1:12" ht="33.75" thickBot="1" x14ac:dyDescent="0.35">
      <c r="A78" s="52">
        <f t="shared" si="0"/>
        <v>18</v>
      </c>
      <c r="B78" s="66" t="s">
        <v>14</v>
      </c>
      <c r="C78" s="54" t="s">
        <v>60</v>
      </c>
      <c r="D78" s="55" t="s">
        <v>130</v>
      </c>
      <c r="E78" s="56" t="s">
        <v>273</v>
      </c>
      <c r="F78" s="92" t="s">
        <v>9</v>
      </c>
      <c r="G78" s="67" t="s">
        <v>62</v>
      </c>
      <c r="H78" s="92" t="s">
        <v>10</v>
      </c>
      <c r="I78" s="67" t="s">
        <v>61</v>
      </c>
      <c r="J78" s="93">
        <v>7500</v>
      </c>
      <c r="K78" s="105">
        <f>J78*12</f>
        <v>90000</v>
      </c>
      <c r="L78" s="108">
        <f>J78*3</f>
        <v>22500</v>
      </c>
    </row>
    <row r="79" spans="1:12" ht="17.25" hidden="1" thickBot="1" x14ac:dyDescent="0.35">
      <c r="A79" s="52"/>
      <c r="B79" s="68"/>
      <c r="C79" s="61"/>
      <c r="D79" s="62"/>
      <c r="E79" s="63"/>
      <c r="F79" s="96" t="s">
        <v>11</v>
      </c>
      <c r="G79" s="69"/>
      <c r="H79" s="96" t="s">
        <v>12</v>
      </c>
      <c r="I79" s="69">
        <v>1781227</v>
      </c>
      <c r="J79" s="94"/>
      <c r="K79" s="94"/>
      <c r="L79" s="94"/>
    </row>
    <row r="80" spans="1:12" customFormat="1" hidden="1" thickBot="1" x14ac:dyDescent="0.3">
      <c r="A80" s="19"/>
      <c r="B80" s="22"/>
      <c r="C80" s="38"/>
      <c r="D80" s="35"/>
      <c r="E80" s="16"/>
      <c r="F80" s="3" t="s">
        <v>13</v>
      </c>
      <c r="G80" s="6"/>
      <c r="H80" s="26"/>
      <c r="I80" s="27"/>
      <c r="J80" s="24"/>
      <c r="K80" s="24"/>
      <c r="L80" s="24"/>
    </row>
    <row r="81" spans="1:12" customFormat="1" ht="32.25" hidden="1" thickBot="1" x14ac:dyDescent="0.3">
      <c r="A81" s="19"/>
      <c r="B81" s="23"/>
      <c r="C81" s="39"/>
      <c r="D81" s="36"/>
      <c r="E81" s="17"/>
      <c r="F81" s="7" t="s">
        <v>15</v>
      </c>
      <c r="G81" s="5" t="s">
        <v>61</v>
      </c>
      <c r="H81" s="28"/>
      <c r="I81" s="29"/>
      <c r="J81" s="25"/>
      <c r="K81" s="24"/>
      <c r="L81" s="24"/>
    </row>
    <row r="82" spans="1:12" ht="33.75" thickBot="1" x14ac:dyDescent="0.35">
      <c r="A82" s="52">
        <f t="shared" si="0"/>
        <v>19</v>
      </c>
      <c r="B82" s="66" t="s">
        <v>14</v>
      </c>
      <c r="C82" s="54" t="s">
        <v>63</v>
      </c>
      <c r="D82" s="55" t="s">
        <v>130</v>
      </c>
      <c r="E82" s="56" t="s">
        <v>273</v>
      </c>
      <c r="F82" s="92" t="s">
        <v>9</v>
      </c>
      <c r="G82" s="72" t="s">
        <v>65</v>
      </c>
      <c r="H82" s="92" t="s">
        <v>10</v>
      </c>
      <c r="I82" s="67" t="s">
        <v>64</v>
      </c>
      <c r="J82" s="93">
        <v>2500</v>
      </c>
      <c r="K82" s="105">
        <f>J82*12</f>
        <v>30000</v>
      </c>
      <c r="L82" s="108">
        <f>J82*3</f>
        <v>7500</v>
      </c>
    </row>
    <row r="83" spans="1:12" ht="17.25" hidden="1" thickBot="1" x14ac:dyDescent="0.35">
      <c r="A83" s="52"/>
      <c r="B83" s="68"/>
      <c r="C83" s="61"/>
      <c r="D83" s="62"/>
      <c r="E83" s="63"/>
      <c r="F83" s="96" t="s">
        <v>11</v>
      </c>
      <c r="G83" s="69"/>
      <c r="H83" s="96" t="s">
        <v>12</v>
      </c>
      <c r="I83" s="69">
        <v>35357258</v>
      </c>
      <c r="J83" s="94"/>
      <c r="K83" s="94"/>
      <c r="L83" s="94"/>
    </row>
    <row r="84" spans="1:12" customFormat="1" hidden="1" thickBot="1" x14ac:dyDescent="0.3">
      <c r="A84" s="19"/>
      <c r="B84" s="22"/>
      <c r="C84" s="38"/>
      <c r="D84" s="35"/>
      <c r="E84" s="16"/>
      <c r="F84" s="3" t="s">
        <v>13</v>
      </c>
      <c r="G84" s="6"/>
      <c r="H84" s="26"/>
      <c r="I84" s="27"/>
      <c r="J84" s="24"/>
      <c r="K84" s="24"/>
      <c r="L84" s="24"/>
    </row>
    <row r="85" spans="1:12" customFormat="1" ht="32.25" hidden="1" thickBot="1" x14ac:dyDescent="0.3">
      <c r="A85" s="19"/>
      <c r="B85" s="23"/>
      <c r="C85" s="39"/>
      <c r="D85" s="36"/>
      <c r="E85" s="17"/>
      <c r="F85" s="7" t="s">
        <v>15</v>
      </c>
      <c r="G85" s="5" t="s">
        <v>64</v>
      </c>
      <c r="H85" s="28"/>
      <c r="I85" s="29"/>
      <c r="J85" s="25"/>
      <c r="K85" s="24"/>
      <c r="L85" s="24"/>
    </row>
    <row r="86" spans="1:12" ht="33.75" thickBot="1" x14ac:dyDescent="0.35">
      <c r="A86" s="52">
        <f t="shared" si="0"/>
        <v>20</v>
      </c>
      <c r="B86" s="66" t="s">
        <v>14</v>
      </c>
      <c r="C86" s="54" t="s">
        <v>66</v>
      </c>
      <c r="D86" s="55" t="s">
        <v>130</v>
      </c>
      <c r="E86" s="56" t="s">
        <v>273</v>
      </c>
      <c r="F86" s="92" t="s">
        <v>9</v>
      </c>
      <c r="G86" s="67" t="s">
        <v>68</v>
      </c>
      <c r="H86" s="92" t="s">
        <v>10</v>
      </c>
      <c r="I86" s="69" t="s">
        <v>67</v>
      </c>
      <c r="J86" s="93">
        <v>2500</v>
      </c>
      <c r="K86" s="105">
        <f>J86*12</f>
        <v>30000</v>
      </c>
      <c r="L86" s="108">
        <f>J86*3</f>
        <v>7500</v>
      </c>
    </row>
    <row r="87" spans="1:12" ht="17.25" hidden="1" thickBot="1" x14ac:dyDescent="0.35">
      <c r="A87" s="52"/>
      <c r="B87" s="68"/>
      <c r="C87" s="61"/>
      <c r="D87" s="62"/>
      <c r="E87" s="63"/>
      <c r="F87" s="96" t="s">
        <v>11</v>
      </c>
      <c r="G87" s="69"/>
      <c r="H87" s="96" t="s">
        <v>12</v>
      </c>
      <c r="I87" s="74">
        <v>35653914</v>
      </c>
      <c r="J87" s="94"/>
      <c r="K87" s="94"/>
      <c r="L87" s="94"/>
    </row>
    <row r="88" spans="1:12" customFormat="1" hidden="1" thickBot="1" x14ac:dyDescent="0.3">
      <c r="A88" s="19"/>
      <c r="B88" s="22"/>
      <c r="C88" s="38"/>
      <c r="D88" s="35"/>
      <c r="E88" s="16"/>
      <c r="F88" s="3" t="s">
        <v>13</v>
      </c>
      <c r="G88" s="6"/>
      <c r="H88" s="26"/>
      <c r="I88" s="27"/>
      <c r="J88" s="24"/>
      <c r="K88" s="24"/>
      <c r="L88" s="24"/>
    </row>
    <row r="89" spans="1:12" customFormat="1" ht="32.25" hidden="1" thickBot="1" x14ac:dyDescent="0.3">
      <c r="A89" s="19"/>
      <c r="B89" s="23"/>
      <c r="C89" s="39"/>
      <c r="D89" s="36"/>
      <c r="E89" s="17"/>
      <c r="F89" s="7" t="s">
        <v>15</v>
      </c>
      <c r="G89" s="13" t="s">
        <v>67</v>
      </c>
      <c r="H89" s="28"/>
      <c r="I89" s="29"/>
      <c r="J89" s="25"/>
      <c r="K89" s="24"/>
      <c r="L89" s="24"/>
    </row>
    <row r="90" spans="1:12" ht="33.75" thickBot="1" x14ac:dyDescent="0.35">
      <c r="A90" s="52">
        <f t="shared" si="0"/>
        <v>21</v>
      </c>
      <c r="B90" s="66" t="s">
        <v>14</v>
      </c>
      <c r="C90" s="54" t="s">
        <v>69</v>
      </c>
      <c r="D90" s="55" t="s">
        <v>130</v>
      </c>
      <c r="E90" s="56" t="s">
        <v>273</v>
      </c>
      <c r="F90" s="92" t="s">
        <v>9</v>
      </c>
      <c r="G90" s="67" t="s">
        <v>71</v>
      </c>
      <c r="H90" s="92" t="s">
        <v>10</v>
      </c>
      <c r="I90" s="67" t="s">
        <v>70</v>
      </c>
      <c r="J90" s="93">
        <v>7500</v>
      </c>
      <c r="K90" s="105">
        <f>J90*12</f>
        <v>90000</v>
      </c>
      <c r="L90" s="108">
        <f>J90*3</f>
        <v>22500</v>
      </c>
    </row>
    <row r="91" spans="1:12" ht="17.25" hidden="1" thickBot="1" x14ac:dyDescent="0.35">
      <c r="A91" s="52"/>
      <c r="B91" s="68"/>
      <c r="C91" s="61"/>
      <c r="D91" s="62"/>
      <c r="E91" s="63"/>
      <c r="F91" s="96" t="s">
        <v>11</v>
      </c>
      <c r="G91" s="69"/>
      <c r="H91" s="96" t="s">
        <v>12</v>
      </c>
      <c r="I91" s="74">
        <v>2198908</v>
      </c>
      <c r="J91" s="94"/>
      <c r="K91" s="94"/>
      <c r="L91" s="94"/>
    </row>
    <row r="92" spans="1:12" customFormat="1" hidden="1" thickBot="1" x14ac:dyDescent="0.3">
      <c r="A92" s="19"/>
      <c r="B92" s="22"/>
      <c r="C92" s="38"/>
      <c r="D92" s="35"/>
      <c r="E92" s="16"/>
      <c r="F92" s="3" t="s">
        <v>13</v>
      </c>
      <c r="G92" s="6"/>
      <c r="H92" s="26"/>
      <c r="I92" s="27"/>
      <c r="J92" s="24"/>
      <c r="K92" s="24"/>
      <c r="L92" s="24"/>
    </row>
    <row r="93" spans="1:12" customFormat="1" ht="32.25" hidden="1" thickBot="1" x14ac:dyDescent="0.3">
      <c r="A93" s="19"/>
      <c r="B93" s="23"/>
      <c r="C93" s="39"/>
      <c r="D93" s="36"/>
      <c r="E93" s="17"/>
      <c r="F93" s="7" t="s">
        <v>15</v>
      </c>
      <c r="G93" s="14" t="s">
        <v>70</v>
      </c>
      <c r="H93" s="28"/>
      <c r="I93" s="29"/>
      <c r="J93" s="25"/>
      <c r="K93" s="24"/>
      <c r="L93" s="24"/>
    </row>
    <row r="94" spans="1:12" ht="33.75" thickBot="1" x14ac:dyDescent="0.35">
      <c r="A94" s="52">
        <f t="shared" si="0"/>
        <v>22</v>
      </c>
      <c r="B94" s="66" t="s">
        <v>14</v>
      </c>
      <c r="C94" s="54" t="s">
        <v>72</v>
      </c>
      <c r="D94" s="55" t="s">
        <v>130</v>
      </c>
      <c r="E94" s="56" t="s">
        <v>273</v>
      </c>
      <c r="F94" s="92" t="s">
        <v>9</v>
      </c>
      <c r="G94" s="67" t="s">
        <v>74</v>
      </c>
      <c r="H94" s="92" t="s">
        <v>10</v>
      </c>
      <c r="I94" s="67" t="s">
        <v>73</v>
      </c>
      <c r="J94" s="93">
        <v>2500</v>
      </c>
      <c r="K94" s="105">
        <f>J94*12</f>
        <v>30000</v>
      </c>
      <c r="L94" s="108">
        <f>J94*3</f>
        <v>7500</v>
      </c>
    </row>
    <row r="95" spans="1:12" ht="17.25" hidden="1" thickBot="1" x14ac:dyDescent="0.35">
      <c r="A95" s="52"/>
      <c r="B95" s="68"/>
      <c r="C95" s="61"/>
      <c r="D95" s="62"/>
      <c r="E95" s="63"/>
      <c r="F95" s="96" t="s">
        <v>11</v>
      </c>
      <c r="G95" s="69"/>
      <c r="H95" s="96" t="s">
        <v>12</v>
      </c>
      <c r="I95" s="74">
        <v>35412070</v>
      </c>
      <c r="J95" s="94"/>
      <c r="K95" s="94"/>
      <c r="L95" s="94"/>
    </row>
    <row r="96" spans="1:12" customFormat="1" hidden="1" thickBot="1" x14ac:dyDescent="0.3">
      <c r="A96" s="19"/>
      <c r="B96" s="22"/>
      <c r="C96" s="38"/>
      <c r="D96" s="35"/>
      <c r="E96" s="16"/>
      <c r="F96" s="3" t="s">
        <v>13</v>
      </c>
      <c r="G96" s="6"/>
      <c r="H96" s="26"/>
      <c r="I96" s="27"/>
      <c r="J96" s="24"/>
      <c r="K96" s="24"/>
      <c r="L96" s="24"/>
    </row>
    <row r="97" spans="1:12" customFormat="1" ht="32.25" hidden="1" thickBot="1" x14ac:dyDescent="0.3">
      <c r="A97" s="19"/>
      <c r="B97" s="23"/>
      <c r="C97" s="39"/>
      <c r="D97" s="36"/>
      <c r="E97" s="17"/>
      <c r="F97" s="7" t="s">
        <v>15</v>
      </c>
      <c r="G97" s="14" t="s">
        <v>73</v>
      </c>
      <c r="H97" s="28"/>
      <c r="I97" s="29"/>
      <c r="J97" s="25"/>
      <c r="K97" s="24"/>
      <c r="L97" s="24"/>
    </row>
    <row r="98" spans="1:12" ht="33.75" thickBot="1" x14ac:dyDescent="0.35">
      <c r="A98" s="52">
        <f t="shared" si="0"/>
        <v>23</v>
      </c>
      <c r="B98" s="66" t="s">
        <v>14</v>
      </c>
      <c r="C98" s="54" t="s">
        <v>75</v>
      </c>
      <c r="D98" s="55" t="s">
        <v>130</v>
      </c>
      <c r="E98" s="56" t="s">
        <v>273</v>
      </c>
      <c r="F98" s="92" t="s">
        <v>9</v>
      </c>
      <c r="G98" s="67" t="s">
        <v>77</v>
      </c>
      <c r="H98" s="92" t="s">
        <v>10</v>
      </c>
      <c r="I98" s="72" t="s">
        <v>76</v>
      </c>
      <c r="J98" s="93">
        <v>7000</v>
      </c>
      <c r="K98" s="105">
        <f>J98*12</f>
        <v>84000</v>
      </c>
      <c r="L98" s="108">
        <f>J98*3</f>
        <v>21000</v>
      </c>
    </row>
    <row r="99" spans="1:12" ht="17.25" hidden="1" thickBot="1" x14ac:dyDescent="0.35">
      <c r="A99" s="52"/>
      <c r="B99" s="68"/>
      <c r="C99" s="61"/>
      <c r="D99" s="62"/>
      <c r="E99" s="63"/>
      <c r="F99" s="96" t="s">
        <v>11</v>
      </c>
      <c r="G99" s="69"/>
      <c r="H99" s="96" t="s">
        <v>12</v>
      </c>
      <c r="I99" s="74">
        <v>3921131</v>
      </c>
      <c r="J99" s="94"/>
      <c r="K99" s="94"/>
      <c r="L99" s="94"/>
    </row>
    <row r="100" spans="1:12" customFormat="1" hidden="1" thickBot="1" x14ac:dyDescent="0.3">
      <c r="A100" s="19"/>
      <c r="B100" s="22"/>
      <c r="C100" s="38"/>
      <c r="D100" s="35"/>
      <c r="E100" s="16"/>
      <c r="F100" s="3" t="s">
        <v>13</v>
      </c>
      <c r="G100" s="6"/>
      <c r="H100" s="26"/>
      <c r="I100" s="27"/>
      <c r="J100" s="24"/>
      <c r="K100" s="24"/>
      <c r="L100" s="24"/>
    </row>
    <row r="101" spans="1:12" customFormat="1" ht="32.25" hidden="1" thickBot="1" x14ac:dyDescent="0.3">
      <c r="A101" s="19"/>
      <c r="B101" s="23"/>
      <c r="C101" s="39"/>
      <c r="D101" s="36"/>
      <c r="E101" s="17"/>
      <c r="F101" s="7" t="s">
        <v>15</v>
      </c>
      <c r="G101" s="14" t="s">
        <v>76</v>
      </c>
      <c r="H101" s="28"/>
      <c r="I101" s="29"/>
      <c r="J101" s="25"/>
      <c r="K101" s="24"/>
      <c r="L101" s="24"/>
    </row>
    <row r="102" spans="1:12" ht="33.75" thickBot="1" x14ac:dyDescent="0.35">
      <c r="A102" s="52">
        <f t="shared" si="0"/>
        <v>24</v>
      </c>
      <c r="B102" s="66" t="s">
        <v>14</v>
      </c>
      <c r="C102" s="54" t="s">
        <v>78</v>
      </c>
      <c r="D102" s="55" t="s">
        <v>130</v>
      </c>
      <c r="E102" s="56" t="s">
        <v>273</v>
      </c>
      <c r="F102" s="92" t="s">
        <v>9</v>
      </c>
      <c r="G102" s="67" t="s">
        <v>80</v>
      </c>
      <c r="H102" s="92" t="s">
        <v>10</v>
      </c>
      <c r="I102" s="67" t="s">
        <v>79</v>
      </c>
      <c r="J102" s="93">
        <v>6800</v>
      </c>
      <c r="K102" s="105">
        <f>J102*12</f>
        <v>81600</v>
      </c>
      <c r="L102" s="108">
        <f>J102*3</f>
        <v>20400</v>
      </c>
    </row>
    <row r="103" spans="1:12" ht="17.25" hidden="1" thickBot="1" x14ac:dyDescent="0.35">
      <c r="A103" s="52"/>
      <c r="B103" s="68"/>
      <c r="C103" s="61"/>
      <c r="D103" s="62"/>
      <c r="E103" s="63"/>
      <c r="F103" s="96" t="s">
        <v>11</v>
      </c>
      <c r="G103" s="69"/>
      <c r="H103" s="96" t="s">
        <v>12</v>
      </c>
      <c r="I103" s="74">
        <v>5072387</v>
      </c>
      <c r="J103" s="94"/>
      <c r="K103" s="94"/>
      <c r="L103" s="94"/>
    </row>
    <row r="104" spans="1:12" customFormat="1" hidden="1" thickBot="1" x14ac:dyDescent="0.3">
      <c r="A104" s="19"/>
      <c r="B104" s="22"/>
      <c r="C104" s="38"/>
      <c r="D104" s="35"/>
      <c r="E104" s="16"/>
      <c r="F104" s="3" t="s">
        <v>13</v>
      </c>
      <c r="G104" s="6"/>
      <c r="H104" s="26"/>
      <c r="I104" s="27"/>
      <c r="J104" s="24"/>
      <c r="K104" s="24"/>
      <c r="L104" s="24"/>
    </row>
    <row r="105" spans="1:12" customFormat="1" ht="32.25" hidden="1" thickBot="1" x14ac:dyDescent="0.3">
      <c r="A105" s="19"/>
      <c r="B105" s="23"/>
      <c r="C105" s="39"/>
      <c r="D105" s="36"/>
      <c r="E105" s="17"/>
      <c r="F105" s="7" t="s">
        <v>15</v>
      </c>
      <c r="G105" s="14" t="s">
        <v>79</v>
      </c>
      <c r="H105" s="28"/>
      <c r="I105" s="29"/>
      <c r="J105" s="25"/>
      <c r="K105" s="24"/>
      <c r="L105" s="24"/>
    </row>
    <row r="106" spans="1:12" ht="33.75" thickBot="1" x14ac:dyDescent="0.35">
      <c r="A106" s="52">
        <f t="shared" si="0"/>
        <v>25</v>
      </c>
      <c r="B106" s="66" t="s">
        <v>14</v>
      </c>
      <c r="C106" s="54" t="s">
        <v>53</v>
      </c>
      <c r="D106" s="55" t="s">
        <v>130</v>
      </c>
      <c r="E106" s="56" t="s">
        <v>273</v>
      </c>
      <c r="F106" s="92" t="s">
        <v>9</v>
      </c>
      <c r="G106" s="67" t="s">
        <v>82</v>
      </c>
      <c r="H106" s="92" t="s">
        <v>10</v>
      </c>
      <c r="I106" s="67" t="s">
        <v>81</v>
      </c>
      <c r="J106" s="93">
        <v>5900</v>
      </c>
      <c r="K106" s="105">
        <f>J106*12</f>
        <v>70800</v>
      </c>
      <c r="L106" s="108">
        <f>J106*3</f>
        <v>17700</v>
      </c>
    </row>
    <row r="107" spans="1:12" ht="17.25" hidden="1" thickBot="1" x14ac:dyDescent="0.35">
      <c r="A107" s="52"/>
      <c r="B107" s="68"/>
      <c r="C107" s="61"/>
      <c r="D107" s="62"/>
      <c r="E107" s="63"/>
      <c r="F107" s="96" t="s">
        <v>11</v>
      </c>
      <c r="G107" s="69"/>
      <c r="H107" s="96" t="s">
        <v>12</v>
      </c>
      <c r="I107" s="74">
        <v>36975184</v>
      </c>
      <c r="J107" s="94"/>
      <c r="K107" s="94"/>
      <c r="L107" s="94"/>
    </row>
    <row r="108" spans="1:12" customFormat="1" hidden="1" thickBot="1" x14ac:dyDescent="0.3">
      <c r="A108" s="19"/>
      <c r="B108" s="22"/>
      <c r="C108" s="38"/>
      <c r="D108" s="35"/>
      <c r="E108" s="16"/>
      <c r="F108" s="3" t="s">
        <v>13</v>
      </c>
      <c r="G108" s="6"/>
      <c r="H108" s="26"/>
      <c r="I108" s="27"/>
      <c r="J108" s="24"/>
      <c r="K108" s="24"/>
      <c r="L108" s="24"/>
    </row>
    <row r="109" spans="1:12" customFormat="1" ht="32.25" hidden="1" thickBot="1" x14ac:dyDescent="0.3">
      <c r="A109" s="19"/>
      <c r="B109" s="23"/>
      <c r="C109" s="39"/>
      <c r="D109" s="36"/>
      <c r="E109" s="17"/>
      <c r="F109" s="7" t="s">
        <v>15</v>
      </c>
      <c r="G109" s="14" t="s">
        <v>81</v>
      </c>
      <c r="H109" s="28"/>
      <c r="I109" s="29"/>
      <c r="J109" s="25"/>
      <c r="K109" s="24"/>
      <c r="L109" s="24"/>
    </row>
    <row r="110" spans="1:12" ht="33.75" thickBot="1" x14ac:dyDescent="0.35">
      <c r="A110" s="52">
        <f t="shared" si="0"/>
        <v>26</v>
      </c>
      <c r="B110" s="66" t="s">
        <v>14</v>
      </c>
      <c r="C110" s="54" t="s">
        <v>88</v>
      </c>
      <c r="D110" s="55" t="s">
        <v>130</v>
      </c>
      <c r="E110" s="56" t="s">
        <v>273</v>
      </c>
      <c r="F110" s="92" t="s">
        <v>9</v>
      </c>
      <c r="G110" s="67" t="s">
        <v>90</v>
      </c>
      <c r="H110" s="92" t="s">
        <v>10</v>
      </c>
      <c r="I110" s="67" t="s">
        <v>89</v>
      </c>
      <c r="J110" s="93">
        <v>2800</v>
      </c>
      <c r="K110" s="105">
        <f>J110*12</f>
        <v>33600</v>
      </c>
      <c r="L110" s="108">
        <f>J110*3</f>
        <v>8400</v>
      </c>
    </row>
    <row r="111" spans="1:12" ht="17.25" hidden="1" thickBot="1" x14ac:dyDescent="0.35">
      <c r="A111" s="52"/>
      <c r="B111" s="68"/>
      <c r="C111" s="61"/>
      <c r="D111" s="62"/>
      <c r="E111" s="63"/>
      <c r="F111" s="96" t="s">
        <v>11</v>
      </c>
      <c r="G111" s="69"/>
      <c r="H111" s="96" t="s">
        <v>12</v>
      </c>
      <c r="I111" s="69">
        <v>25365010</v>
      </c>
      <c r="J111" s="94"/>
      <c r="K111" s="94"/>
      <c r="L111" s="94"/>
    </row>
    <row r="112" spans="1:12" customFormat="1" hidden="1" thickBot="1" x14ac:dyDescent="0.3">
      <c r="A112" s="19"/>
      <c r="B112" s="22"/>
      <c r="C112" s="38"/>
      <c r="D112" s="35"/>
      <c r="E112" s="16"/>
      <c r="F112" s="3" t="s">
        <v>13</v>
      </c>
      <c r="G112" s="6"/>
      <c r="H112" s="26"/>
      <c r="I112" s="27"/>
      <c r="J112" s="24"/>
      <c r="K112" s="24"/>
      <c r="L112" s="24"/>
    </row>
    <row r="113" spans="1:12" customFormat="1" ht="32.25" hidden="1" thickBot="1" x14ac:dyDescent="0.3">
      <c r="A113" s="19"/>
      <c r="B113" s="23"/>
      <c r="C113" s="39"/>
      <c r="D113" s="36"/>
      <c r="E113" s="17"/>
      <c r="F113" s="7" t="s">
        <v>15</v>
      </c>
      <c r="G113" s="5" t="s">
        <v>89</v>
      </c>
      <c r="H113" s="28"/>
      <c r="I113" s="29"/>
      <c r="J113" s="25"/>
      <c r="K113" s="24"/>
      <c r="L113" s="24"/>
    </row>
    <row r="114" spans="1:12" ht="33.75" thickBot="1" x14ac:dyDescent="0.35">
      <c r="A114" s="52">
        <f t="shared" si="0"/>
        <v>27</v>
      </c>
      <c r="B114" s="66" t="s">
        <v>14</v>
      </c>
      <c r="C114" s="54" t="s">
        <v>95</v>
      </c>
      <c r="D114" s="55" t="s">
        <v>130</v>
      </c>
      <c r="E114" s="56" t="s">
        <v>273</v>
      </c>
      <c r="F114" s="92" t="s">
        <v>9</v>
      </c>
      <c r="G114" s="72" t="s">
        <v>98</v>
      </c>
      <c r="H114" s="92" t="s">
        <v>10</v>
      </c>
      <c r="I114" s="72" t="s">
        <v>97</v>
      </c>
      <c r="J114" s="93">
        <v>2000</v>
      </c>
      <c r="K114" s="105">
        <f>J114*12</f>
        <v>24000</v>
      </c>
      <c r="L114" s="108">
        <f>J114*3</f>
        <v>6000</v>
      </c>
    </row>
    <row r="115" spans="1:12" ht="17.25" hidden="1" thickBot="1" x14ac:dyDescent="0.35">
      <c r="A115" s="52"/>
      <c r="B115" s="68"/>
      <c r="C115" s="61"/>
      <c r="D115" s="62"/>
      <c r="E115" s="63"/>
      <c r="F115" s="96" t="s">
        <v>11</v>
      </c>
      <c r="G115" s="69"/>
      <c r="H115" s="96" t="s">
        <v>12</v>
      </c>
      <c r="I115" s="69">
        <v>31710921</v>
      </c>
      <c r="J115" s="94"/>
      <c r="K115" s="94"/>
      <c r="L115" s="94"/>
    </row>
    <row r="116" spans="1:12" customFormat="1" hidden="1" thickBot="1" x14ac:dyDescent="0.3">
      <c r="A116" s="19"/>
      <c r="B116" s="22"/>
      <c r="C116" s="38"/>
      <c r="D116" s="35"/>
      <c r="E116" s="16"/>
      <c r="F116" s="3" t="s">
        <v>13</v>
      </c>
      <c r="G116" s="6"/>
      <c r="H116" s="26"/>
      <c r="I116" s="27"/>
      <c r="J116" s="24"/>
      <c r="K116" s="24"/>
      <c r="L116" s="24"/>
    </row>
    <row r="117" spans="1:12" customFormat="1" ht="32.25" hidden="1" thickBot="1" x14ac:dyDescent="0.3">
      <c r="A117" s="19"/>
      <c r="B117" s="23"/>
      <c r="C117" s="39"/>
      <c r="D117" s="36"/>
      <c r="E117" s="17"/>
      <c r="F117" s="7" t="s">
        <v>15</v>
      </c>
      <c r="G117" s="5" t="s">
        <v>97</v>
      </c>
      <c r="H117" s="28"/>
      <c r="I117" s="29"/>
      <c r="J117" s="25"/>
      <c r="K117" s="24"/>
      <c r="L117" s="24"/>
    </row>
    <row r="118" spans="1:12" ht="33.75" thickBot="1" x14ac:dyDescent="0.35">
      <c r="A118" s="52">
        <f t="shared" si="0"/>
        <v>28</v>
      </c>
      <c r="B118" s="66" t="s">
        <v>14</v>
      </c>
      <c r="C118" s="54" t="s">
        <v>101</v>
      </c>
      <c r="D118" s="55" t="s">
        <v>130</v>
      </c>
      <c r="E118" s="56" t="s">
        <v>273</v>
      </c>
      <c r="F118" s="101" t="s">
        <v>9</v>
      </c>
      <c r="G118" s="72" t="s">
        <v>102</v>
      </c>
      <c r="H118" s="92" t="s">
        <v>10</v>
      </c>
      <c r="I118" s="67" t="s">
        <v>103</v>
      </c>
      <c r="J118" s="93">
        <v>3300</v>
      </c>
      <c r="K118" s="105">
        <f>J118*12</f>
        <v>39600</v>
      </c>
      <c r="L118" s="108">
        <f>J118*3</f>
        <v>9900</v>
      </c>
    </row>
    <row r="119" spans="1:12" ht="17.25" hidden="1" thickBot="1" x14ac:dyDescent="0.35">
      <c r="A119" s="52"/>
      <c r="B119" s="68"/>
      <c r="C119" s="61"/>
      <c r="D119" s="62"/>
      <c r="E119" s="63"/>
      <c r="F119" s="96" t="s">
        <v>11</v>
      </c>
      <c r="G119" s="69"/>
      <c r="H119" s="96" t="s">
        <v>12</v>
      </c>
      <c r="I119" s="69">
        <v>16330188</v>
      </c>
      <c r="J119" s="94"/>
      <c r="K119" s="94"/>
      <c r="L119" s="94"/>
    </row>
    <row r="120" spans="1:12" customFormat="1" hidden="1" thickBot="1" x14ac:dyDescent="0.3">
      <c r="A120" s="19"/>
      <c r="B120" s="22"/>
      <c r="C120" s="38"/>
      <c r="D120" s="35"/>
      <c r="E120" s="16"/>
      <c r="F120" s="3" t="s">
        <v>13</v>
      </c>
      <c r="G120" s="6"/>
      <c r="H120" s="26"/>
      <c r="I120" s="27"/>
      <c r="J120" s="24"/>
      <c r="K120" s="24"/>
      <c r="L120" s="24"/>
    </row>
    <row r="121" spans="1:12" customFormat="1" ht="32.25" hidden="1" thickBot="1" x14ac:dyDescent="0.3">
      <c r="A121" s="19"/>
      <c r="B121" s="23"/>
      <c r="C121" s="39"/>
      <c r="D121" s="36"/>
      <c r="E121" s="17"/>
      <c r="F121" s="7" t="s">
        <v>15</v>
      </c>
      <c r="G121" s="5" t="s">
        <v>103</v>
      </c>
      <c r="H121" s="28"/>
      <c r="I121" s="29"/>
      <c r="J121" s="25"/>
      <c r="K121" s="24"/>
      <c r="L121" s="24"/>
    </row>
    <row r="122" spans="1:12" ht="33.75" thickBot="1" x14ac:dyDescent="0.35">
      <c r="A122" s="52">
        <f t="shared" ref="A122:A182" si="1">A118+1</f>
        <v>29</v>
      </c>
      <c r="B122" s="66" t="s">
        <v>14</v>
      </c>
      <c r="C122" s="54" t="s">
        <v>104</v>
      </c>
      <c r="D122" s="55" t="s">
        <v>130</v>
      </c>
      <c r="E122" s="56" t="s">
        <v>273</v>
      </c>
      <c r="F122" s="92" t="s">
        <v>9</v>
      </c>
      <c r="G122" s="67" t="s">
        <v>105</v>
      </c>
      <c r="H122" s="92" t="s">
        <v>10</v>
      </c>
      <c r="I122" s="67" t="s">
        <v>106</v>
      </c>
      <c r="J122" s="93">
        <v>6400</v>
      </c>
      <c r="K122" s="105">
        <f>J122*12</f>
        <v>76800</v>
      </c>
      <c r="L122" s="108">
        <f>J122*3</f>
        <v>19200</v>
      </c>
    </row>
    <row r="123" spans="1:12" ht="17.25" hidden="1" thickBot="1" x14ac:dyDescent="0.35">
      <c r="A123" s="52"/>
      <c r="B123" s="68"/>
      <c r="C123" s="61"/>
      <c r="D123" s="62"/>
      <c r="E123" s="63"/>
      <c r="F123" s="96" t="s">
        <v>11</v>
      </c>
      <c r="G123" s="69"/>
      <c r="H123" s="96" t="s">
        <v>12</v>
      </c>
      <c r="I123" s="67">
        <v>15855724</v>
      </c>
      <c r="J123" s="94"/>
      <c r="K123" s="94"/>
      <c r="L123" s="94"/>
    </row>
    <row r="124" spans="1:12" customFormat="1" hidden="1" thickBot="1" x14ac:dyDescent="0.3">
      <c r="A124" s="19"/>
      <c r="B124" s="22"/>
      <c r="C124" s="38"/>
      <c r="D124" s="35"/>
      <c r="E124" s="16"/>
      <c r="F124" s="3" t="s">
        <v>13</v>
      </c>
      <c r="G124" s="6"/>
      <c r="H124" s="26"/>
      <c r="I124" s="27"/>
      <c r="J124" s="24"/>
      <c r="K124" s="24"/>
      <c r="L124" s="24"/>
    </row>
    <row r="125" spans="1:12" customFormat="1" ht="32.25" hidden="1" thickBot="1" x14ac:dyDescent="0.3">
      <c r="A125" s="19"/>
      <c r="B125" s="23"/>
      <c r="C125" s="39"/>
      <c r="D125" s="36"/>
      <c r="E125" s="17"/>
      <c r="F125" s="7" t="s">
        <v>15</v>
      </c>
      <c r="G125" s="5" t="s">
        <v>106</v>
      </c>
      <c r="H125" s="28"/>
      <c r="I125" s="29"/>
      <c r="J125" s="25"/>
      <c r="K125" s="24"/>
      <c r="L125" s="24"/>
    </row>
    <row r="126" spans="1:12" ht="33.75" thickBot="1" x14ac:dyDescent="0.35">
      <c r="A126" s="52">
        <f t="shared" si="1"/>
        <v>30</v>
      </c>
      <c r="B126" s="66" t="s">
        <v>14</v>
      </c>
      <c r="C126" s="54" t="s">
        <v>107</v>
      </c>
      <c r="D126" s="55" t="s">
        <v>130</v>
      </c>
      <c r="E126" s="56" t="s">
        <v>273</v>
      </c>
      <c r="F126" s="92" t="s">
        <v>9</v>
      </c>
      <c r="G126" s="67" t="s">
        <v>108</v>
      </c>
      <c r="H126" s="92" t="s">
        <v>10</v>
      </c>
      <c r="I126" s="67" t="s">
        <v>109</v>
      </c>
      <c r="J126" s="93">
        <v>2000</v>
      </c>
      <c r="K126" s="105">
        <f>J126*12</f>
        <v>24000</v>
      </c>
      <c r="L126" s="108">
        <f>J126*3</f>
        <v>6000</v>
      </c>
    </row>
    <row r="127" spans="1:12" ht="17.25" hidden="1" thickBot="1" x14ac:dyDescent="0.35">
      <c r="A127" s="52"/>
      <c r="B127" s="68"/>
      <c r="C127" s="61"/>
      <c r="D127" s="62"/>
      <c r="E127" s="63"/>
      <c r="F127" s="96" t="s">
        <v>11</v>
      </c>
      <c r="G127" s="69"/>
      <c r="H127" s="96" t="s">
        <v>12</v>
      </c>
      <c r="I127" s="69">
        <v>31710921</v>
      </c>
      <c r="J127" s="94"/>
      <c r="K127" s="94"/>
      <c r="L127" s="94"/>
    </row>
    <row r="128" spans="1:12" customFormat="1" hidden="1" thickBot="1" x14ac:dyDescent="0.3">
      <c r="A128" s="19"/>
      <c r="B128" s="22"/>
      <c r="C128" s="38"/>
      <c r="D128" s="35"/>
      <c r="E128" s="16"/>
      <c r="F128" s="3" t="s">
        <v>13</v>
      </c>
      <c r="G128" s="6"/>
      <c r="H128" s="26"/>
      <c r="I128" s="27"/>
      <c r="J128" s="24"/>
      <c r="K128" s="24"/>
      <c r="L128" s="24"/>
    </row>
    <row r="129" spans="1:12" customFormat="1" ht="32.25" hidden="1" thickBot="1" x14ac:dyDescent="0.3">
      <c r="A129" s="19"/>
      <c r="B129" s="23"/>
      <c r="C129" s="39"/>
      <c r="D129" s="36"/>
      <c r="E129" s="17"/>
      <c r="F129" s="7" t="s">
        <v>15</v>
      </c>
      <c r="G129" s="5" t="s">
        <v>109</v>
      </c>
      <c r="H129" s="28"/>
      <c r="I129" s="29"/>
      <c r="J129" s="25"/>
      <c r="K129" s="24"/>
      <c r="L129" s="24"/>
    </row>
    <row r="130" spans="1:12" ht="33.75" thickBot="1" x14ac:dyDescent="0.35">
      <c r="A130" s="52">
        <f t="shared" si="1"/>
        <v>31</v>
      </c>
      <c r="B130" s="66" t="s">
        <v>14</v>
      </c>
      <c r="C130" s="54" t="s">
        <v>28</v>
      </c>
      <c r="D130" s="55" t="s">
        <v>130</v>
      </c>
      <c r="E130" s="56" t="s">
        <v>273</v>
      </c>
      <c r="F130" s="92" t="s">
        <v>9</v>
      </c>
      <c r="G130" s="67" t="s">
        <v>122</v>
      </c>
      <c r="H130" s="92" t="s">
        <v>10</v>
      </c>
      <c r="I130" s="67" t="s">
        <v>29</v>
      </c>
      <c r="J130" s="93">
        <v>8500</v>
      </c>
      <c r="K130" s="105">
        <f>J130*12</f>
        <v>102000</v>
      </c>
      <c r="L130" s="108">
        <f>J130*3</f>
        <v>25500</v>
      </c>
    </row>
    <row r="131" spans="1:12" ht="17.25" hidden="1" thickBot="1" x14ac:dyDescent="0.35">
      <c r="A131" s="52"/>
      <c r="B131" s="68"/>
      <c r="C131" s="61"/>
      <c r="D131" s="62"/>
      <c r="E131" s="63"/>
      <c r="F131" s="96" t="s">
        <v>11</v>
      </c>
      <c r="G131" s="69"/>
      <c r="H131" s="96" t="s">
        <v>12</v>
      </c>
      <c r="I131" s="69">
        <v>35218096</v>
      </c>
      <c r="J131" s="94"/>
      <c r="K131" s="94"/>
      <c r="L131" s="94"/>
    </row>
    <row r="132" spans="1:12" customFormat="1" hidden="1" thickBot="1" x14ac:dyDescent="0.3">
      <c r="A132" s="19"/>
      <c r="B132" s="22"/>
      <c r="C132" s="38"/>
      <c r="D132" s="35"/>
      <c r="E132" s="16"/>
      <c r="F132" s="3" t="s">
        <v>13</v>
      </c>
      <c r="G132" s="6"/>
      <c r="H132" s="26"/>
      <c r="I132" s="27"/>
      <c r="J132" s="24"/>
      <c r="K132" s="24"/>
      <c r="L132" s="24"/>
    </row>
    <row r="133" spans="1:12" customFormat="1" ht="32.25" hidden="1" thickBot="1" x14ac:dyDescent="0.3">
      <c r="A133" s="19"/>
      <c r="B133" s="23"/>
      <c r="C133" s="39"/>
      <c r="D133" s="36"/>
      <c r="E133" s="17"/>
      <c r="F133" s="7" t="s">
        <v>15</v>
      </c>
      <c r="G133" s="5" t="s">
        <v>29</v>
      </c>
      <c r="H133" s="28"/>
      <c r="I133" s="29"/>
      <c r="J133" s="25"/>
      <c r="K133" s="24"/>
      <c r="L133" s="24"/>
    </row>
    <row r="134" spans="1:12" ht="33.75" thickBot="1" x14ac:dyDescent="0.35">
      <c r="A134" s="52">
        <f t="shared" si="1"/>
        <v>32</v>
      </c>
      <c r="B134" s="66" t="s">
        <v>14</v>
      </c>
      <c r="C134" s="54" t="s">
        <v>39</v>
      </c>
      <c r="D134" s="55" t="s">
        <v>130</v>
      </c>
      <c r="E134" s="56" t="s">
        <v>273</v>
      </c>
      <c r="F134" s="92" t="s">
        <v>9</v>
      </c>
      <c r="G134" s="67" t="s">
        <v>41</v>
      </c>
      <c r="H134" s="92" t="s">
        <v>10</v>
      </c>
      <c r="I134" s="67" t="s">
        <v>40</v>
      </c>
      <c r="J134" s="93">
        <v>2400</v>
      </c>
      <c r="K134" s="105">
        <f>J134*12</f>
        <v>28800</v>
      </c>
      <c r="L134" s="108">
        <f>J134*3</f>
        <v>7200</v>
      </c>
    </row>
    <row r="135" spans="1:12" ht="17.25" hidden="1" thickBot="1" x14ac:dyDescent="0.35">
      <c r="A135" s="52"/>
      <c r="B135" s="68"/>
      <c r="C135" s="61"/>
      <c r="D135" s="62"/>
      <c r="E135" s="63"/>
      <c r="F135" s="96" t="s">
        <v>11</v>
      </c>
      <c r="G135" s="69"/>
      <c r="H135" s="96" t="s">
        <v>12</v>
      </c>
      <c r="I135" s="69">
        <v>7025084</v>
      </c>
      <c r="J135" s="94"/>
      <c r="K135" s="94"/>
      <c r="L135" s="94"/>
    </row>
    <row r="136" spans="1:12" customFormat="1" hidden="1" thickBot="1" x14ac:dyDescent="0.3">
      <c r="A136" s="19"/>
      <c r="B136" s="22"/>
      <c r="C136" s="38"/>
      <c r="D136" s="35"/>
      <c r="E136" s="16"/>
      <c r="F136" s="3" t="s">
        <v>13</v>
      </c>
      <c r="G136" s="6"/>
      <c r="H136" s="26"/>
      <c r="I136" s="27"/>
      <c r="J136" s="24"/>
      <c r="K136" s="24"/>
      <c r="L136" s="24"/>
    </row>
    <row r="137" spans="1:12" customFormat="1" ht="32.25" hidden="1" thickBot="1" x14ac:dyDescent="0.3">
      <c r="A137" s="19"/>
      <c r="B137" s="23"/>
      <c r="C137" s="39"/>
      <c r="D137" s="36"/>
      <c r="E137" s="17"/>
      <c r="F137" s="7" t="s">
        <v>15</v>
      </c>
      <c r="G137" s="5" t="s">
        <v>40</v>
      </c>
      <c r="H137" s="28"/>
      <c r="I137" s="29"/>
      <c r="J137" s="25"/>
      <c r="K137" s="24"/>
      <c r="L137" s="24"/>
    </row>
    <row r="138" spans="1:12" ht="33.75" thickBot="1" x14ac:dyDescent="0.35">
      <c r="A138" s="52">
        <f t="shared" si="1"/>
        <v>33</v>
      </c>
      <c r="B138" s="66" t="s">
        <v>14</v>
      </c>
      <c r="C138" s="54" t="s">
        <v>123</v>
      </c>
      <c r="D138" s="55" t="s">
        <v>130</v>
      </c>
      <c r="E138" s="56" t="s">
        <v>273</v>
      </c>
      <c r="F138" s="92" t="s">
        <v>9</v>
      </c>
      <c r="G138" s="67" t="s">
        <v>41</v>
      </c>
      <c r="H138" s="92" t="s">
        <v>10</v>
      </c>
      <c r="I138" s="75" t="s">
        <v>124</v>
      </c>
      <c r="J138" s="93">
        <v>1500</v>
      </c>
      <c r="K138" s="105">
        <f>J138*12</f>
        <v>18000</v>
      </c>
      <c r="L138" s="108">
        <f>J138*3</f>
        <v>4500</v>
      </c>
    </row>
    <row r="139" spans="1:12" ht="17.25" hidden="1" thickBot="1" x14ac:dyDescent="0.35">
      <c r="A139" s="52"/>
      <c r="B139" s="68"/>
      <c r="C139" s="61"/>
      <c r="D139" s="62"/>
      <c r="E139" s="63"/>
      <c r="F139" s="96" t="s">
        <v>11</v>
      </c>
      <c r="G139" s="69"/>
      <c r="H139" s="96" t="s">
        <v>12</v>
      </c>
      <c r="I139" s="76">
        <v>68068387</v>
      </c>
      <c r="J139" s="94"/>
      <c r="K139" s="94"/>
      <c r="L139" s="94"/>
    </row>
    <row r="140" spans="1:12" customFormat="1" hidden="1" thickBot="1" x14ac:dyDescent="0.3">
      <c r="A140" s="19"/>
      <c r="B140" s="22"/>
      <c r="C140" s="38"/>
      <c r="D140" s="35"/>
      <c r="E140" s="16"/>
      <c r="F140" s="3" t="s">
        <v>13</v>
      </c>
      <c r="G140" s="6"/>
      <c r="H140" s="26"/>
      <c r="I140" s="27"/>
      <c r="J140" s="24"/>
      <c r="K140" s="24"/>
      <c r="L140" s="24"/>
    </row>
    <row r="141" spans="1:12" customFormat="1" ht="32.25" hidden="1" thickBot="1" x14ac:dyDescent="0.3">
      <c r="A141" s="19"/>
      <c r="B141" s="23"/>
      <c r="C141" s="39"/>
      <c r="D141" s="36"/>
      <c r="E141" s="17"/>
      <c r="F141" s="7" t="s">
        <v>15</v>
      </c>
      <c r="G141" s="15" t="s">
        <v>124</v>
      </c>
      <c r="H141" s="28"/>
      <c r="I141" s="29"/>
      <c r="J141" s="25"/>
      <c r="K141" s="24"/>
      <c r="L141" s="24"/>
    </row>
    <row r="142" spans="1:12" ht="50.25" thickBot="1" x14ac:dyDescent="0.35">
      <c r="A142" s="52">
        <f t="shared" si="1"/>
        <v>34</v>
      </c>
      <c r="B142" s="66" t="s">
        <v>14</v>
      </c>
      <c r="C142" s="54" t="s">
        <v>84</v>
      </c>
      <c r="D142" s="55" t="s">
        <v>130</v>
      </c>
      <c r="E142" s="56" t="s">
        <v>273</v>
      </c>
      <c r="F142" s="92" t="s">
        <v>9</v>
      </c>
      <c r="G142" s="67" t="s">
        <v>86</v>
      </c>
      <c r="H142" s="92" t="s">
        <v>10</v>
      </c>
      <c r="I142" s="72" t="s">
        <v>85</v>
      </c>
      <c r="J142" s="93">
        <v>2500</v>
      </c>
      <c r="K142" s="105">
        <f>J142*12</f>
        <v>30000</v>
      </c>
      <c r="L142" s="108">
        <f>J142*3</f>
        <v>7500</v>
      </c>
    </row>
    <row r="143" spans="1:12" ht="17.25" hidden="1" thickBot="1" x14ac:dyDescent="0.35">
      <c r="A143" s="52"/>
      <c r="B143" s="68"/>
      <c r="C143" s="61"/>
      <c r="D143" s="62"/>
      <c r="E143" s="63"/>
      <c r="F143" s="96" t="s">
        <v>11</v>
      </c>
      <c r="G143" s="69"/>
      <c r="H143" s="96" t="s">
        <v>12</v>
      </c>
      <c r="I143" s="77" t="s">
        <v>87</v>
      </c>
      <c r="J143" s="94"/>
      <c r="K143" s="94"/>
      <c r="L143" s="94"/>
    </row>
    <row r="144" spans="1:12" customFormat="1" hidden="1" thickBot="1" x14ac:dyDescent="0.3">
      <c r="A144" s="19"/>
      <c r="B144" s="22"/>
      <c r="C144" s="38"/>
      <c r="D144" s="35"/>
      <c r="E144" s="16"/>
      <c r="F144" s="3" t="s">
        <v>13</v>
      </c>
      <c r="G144" s="6"/>
      <c r="H144" s="26"/>
      <c r="I144" s="27"/>
      <c r="J144" s="24"/>
      <c r="K144" s="24"/>
      <c r="L144" s="24"/>
    </row>
    <row r="145" spans="1:12" customFormat="1" ht="32.25" hidden="1" thickBot="1" x14ac:dyDescent="0.3">
      <c r="A145" s="19"/>
      <c r="B145" s="23"/>
      <c r="C145" s="39"/>
      <c r="D145" s="36"/>
      <c r="E145" s="17"/>
      <c r="F145" s="7" t="s">
        <v>15</v>
      </c>
      <c r="G145" s="5" t="s">
        <v>85</v>
      </c>
      <c r="H145" s="28"/>
      <c r="I145" s="29"/>
      <c r="J145" s="25"/>
      <c r="K145" s="24"/>
      <c r="L145" s="24"/>
    </row>
    <row r="146" spans="1:12" ht="33.75" thickBot="1" x14ac:dyDescent="0.35">
      <c r="A146" s="52">
        <f t="shared" si="1"/>
        <v>35</v>
      </c>
      <c r="B146" s="66" t="s">
        <v>14</v>
      </c>
      <c r="C146" s="54" t="s">
        <v>92</v>
      </c>
      <c r="D146" s="55" t="s">
        <v>130</v>
      </c>
      <c r="E146" s="56" t="s">
        <v>273</v>
      </c>
      <c r="F146" s="92" t="s">
        <v>9</v>
      </c>
      <c r="G146" s="75" t="s">
        <v>125</v>
      </c>
      <c r="H146" s="92" t="s">
        <v>10</v>
      </c>
      <c r="I146" s="67" t="s">
        <v>94</v>
      </c>
      <c r="J146" s="93">
        <v>6000</v>
      </c>
      <c r="K146" s="105">
        <f>J146*12</f>
        <v>72000</v>
      </c>
      <c r="L146" s="108">
        <f>J146*3</f>
        <v>18000</v>
      </c>
    </row>
    <row r="147" spans="1:12" ht="17.25" hidden="1" thickBot="1" x14ac:dyDescent="0.35">
      <c r="A147" s="52"/>
      <c r="B147" s="68"/>
      <c r="C147" s="61"/>
      <c r="D147" s="62"/>
      <c r="E147" s="63"/>
      <c r="F147" s="96" t="s">
        <v>11</v>
      </c>
      <c r="G147" s="69"/>
      <c r="H147" s="96" t="s">
        <v>12</v>
      </c>
      <c r="I147" s="69">
        <v>15332748</v>
      </c>
      <c r="J147" s="94"/>
      <c r="K147" s="94"/>
      <c r="L147" s="94"/>
    </row>
    <row r="148" spans="1:12" customFormat="1" hidden="1" thickBot="1" x14ac:dyDescent="0.3">
      <c r="A148" s="19"/>
      <c r="B148" s="22"/>
      <c r="C148" s="38"/>
      <c r="D148" s="35"/>
      <c r="E148" s="16"/>
      <c r="F148" s="3" t="s">
        <v>13</v>
      </c>
      <c r="G148" s="6"/>
      <c r="H148" s="26"/>
      <c r="I148" s="27"/>
      <c r="J148" s="24"/>
      <c r="K148" s="24"/>
      <c r="L148" s="24"/>
    </row>
    <row r="149" spans="1:12" customFormat="1" ht="32.25" hidden="1" thickBot="1" x14ac:dyDescent="0.3">
      <c r="A149" s="19"/>
      <c r="B149" s="23"/>
      <c r="C149" s="39"/>
      <c r="D149" s="36"/>
      <c r="E149" s="17"/>
      <c r="F149" s="7" t="s">
        <v>15</v>
      </c>
      <c r="G149" s="5" t="s">
        <v>94</v>
      </c>
      <c r="H149" s="28"/>
      <c r="I149" s="29"/>
      <c r="J149" s="25"/>
      <c r="K149" s="24"/>
      <c r="L149" s="24"/>
    </row>
    <row r="150" spans="1:12" ht="33.75" thickBot="1" x14ac:dyDescent="0.35">
      <c r="A150" s="52">
        <f t="shared" si="1"/>
        <v>36</v>
      </c>
      <c r="B150" s="66" t="s">
        <v>14</v>
      </c>
      <c r="C150" s="54" t="s">
        <v>96</v>
      </c>
      <c r="D150" s="55" t="s">
        <v>130</v>
      </c>
      <c r="E150" s="56" t="s">
        <v>273</v>
      </c>
      <c r="F150" s="92" t="s">
        <v>9</v>
      </c>
      <c r="G150" s="72" t="s">
        <v>100</v>
      </c>
      <c r="H150" s="92" t="s">
        <v>10</v>
      </c>
      <c r="I150" s="67" t="s">
        <v>126</v>
      </c>
      <c r="J150" s="93">
        <v>3100</v>
      </c>
      <c r="K150" s="105">
        <f>J150*12</f>
        <v>37200</v>
      </c>
      <c r="L150" s="108">
        <f>J150*3</f>
        <v>9300</v>
      </c>
    </row>
    <row r="151" spans="1:12" ht="17.25" hidden="1" thickBot="1" x14ac:dyDescent="0.35">
      <c r="A151" s="52"/>
      <c r="B151" s="68"/>
      <c r="C151" s="61"/>
      <c r="D151" s="62"/>
      <c r="E151" s="63"/>
      <c r="F151" s="96" t="s">
        <v>11</v>
      </c>
      <c r="G151" s="69"/>
      <c r="H151" s="96" t="s">
        <v>12</v>
      </c>
      <c r="I151" s="69">
        <v>52378713</v>
      </c>
      <c r="J151" s="94"/>
      <c r="K151" s="94"/>
      <c r="L151" s="94"/>
    </row>
    <row r="152" spans="1:12" customFormat="1" hidden="1" thickBot="1" x14ac:dyDescent="0.3">
      <c r="A152" s="19"/>
      <c r="B152" s="22"/>
      <c r="C152" s="38"/>
      <c r="D152" s="35"/>
      <c r="E152" s="16"/>
      <c r="F152" s="3" t="s">
        <v>13</v>
      </c>
      <c r="G152" s="6"/>
      <c r="H152" s="26"/>
      <c r="I152" s="27"/>
      <c r="J152" s="24"/>
      <c r="K152" s="24"/>
      <c r="L152" s="24"/>
    </row>
    <row r="153" spans="1:12" customFormat="1" ht="32.25" hidden="1" thickBot="1" x14ac:dyDescent="0.3">
      <c r="A153" s="19"/>
      <c r="B153" s="23"/>
      <c r="C153" s="39"/>
      <c r="D153" s="36"/>
      <c r="E153" s="17"/>
      <c r="F153" s="7" t="s">
        <v>15</v>
      </c>
      <c r="G153" s="5" t="s">
        <v>99</v>
      </c>
      <c r="H153" s="28"/>
      <c r="I153" s="29"/>
      <c r="J153" s="25"/>
      <c r="K153" s="24"/>
      <c r="L153" s="24"/>
    </row>
    <row r="154" spans="1:12" ht="33.75" thickBot="1" x14ac:dyDescent="0.35">
      <c r="A154" s="52">
        <f t="shared" si="1"/>
        <v>37</v>
      </c>
      <c r="B154" s="66" t="s">
        <v>14</v>
      </c>
      <c r="C154" s="54" t="s">
        <v>131</v>
      </c>
      <c r="D154" s="55" t="s">
        <v>130</v>
      </c>
      <c r="E154" s="56" t="s">
        <v>273</v>
      </c>
      <c r="F154" s="102" t="s">
        <v>9</v>
      </c>
      <c r="G154" s="67" t="s">
        <v>160</v>
      </c>
      <c r="H154" s="92" t="s">
        <v>10</v>
      </c>
      <c r="I154" s="67" t="s">
        <v>161</v>
      </c>
      <c r="J154" s="93">
        <v>2300</v>
      </c>
      <c r="K154" s="105">
        <f>J154*12</f>
        <v>27600</v>
      </c>
      <c r="L154" s="108">
        <f>J154*3</f>
        <v>6900</v>
      </c>
    </row>
    <row r="155" spans="1:12" ht="17.25" hidden="1" thickBot="1" x14ac:dyDescent="0.35">
      <c r="A155" s="52"/>
      <c r="B155" s="68"/>
      <c r="C155" s="61"/>
      <c r="D155" s="62"/>
      <c r="E155" s="63"/>
      <c r="F155" s="96" t="s">
        <v>11</v>
      </c>
      <c r="G155" s="69"/>
      <c r="H155" s="96" t="s">
        <v>12</v>
      </c>
      <c r="I155" s="69"/>
      <c r="J155" s="94"/>
      <c r="K155" s="94"/>
      <c r="L155" s="94"/>
    </row>
    <row r="156" spans="1:12" customFormat="1" hidden="1" thickBot="1" x14ac:dyDescent="0.3">
      <c r="A156" s="19"/>
      <c r="B156" s="22"/>
      <c r="C156" s="38"/>
      <c r="D156" s="35"/>
      <c r="E156" s="16"/>
      <c r="F156" s="3" t="s">
        <v>13</v>
      </c>
      <c r="G156" s="6"/>
      <c r="H156" s="26"/>
      <c r="I156" s="27"/>
      <c r="J156" s="24"/>
      <c r="K156" s="24"/>
      <c r="L156" s="24"/>
    </row>
    <row r="157" spans="1:12" customFormat="1" ht="32.25" hidden="1" thickBot="1" x14ac:dyDescent="0.3">
      <c r="A157" s="19"/>
      <c r="B157" s="23"/>
      <c r="C157" s="39"/>
      <c r="D157" s="36"/>
      <c r="E157" s="17"/>
      <c r="F157" s="7" t="s">
        <v>15</v>
      </c>
      <c r="G157" s="5" t="s">
        <v>161</v>
      </c>
      <c r="H157" s="28"/>
      <c r="I157" s="29"/>
      <c r="J157" s="25"/>
      <c r="K157" s="24"/>
      <c r="L157" s="24"/>
    </row>
    <row r="158" spans="1:12" ht="33.75" thickBot="1" x14ac:dyDescent="0.35">
      <c r="A158" s="52">
        <f t="shared" si="1"/>
        <v>38</v>
      </c>
      <c r="B158" s="66" t="s">
        <v>14</v>
      </c>
      <c r="C158" s="54" t="s">
        <v>132</v>
      </c>
      <c r="D158" s="55" t="s">
        <v>130</v>
      </c>
      <c r="E158" s="56" t="s">
        <v>273</v>
      </c>
      <c r="F158" s="102" t="s">
        <v>9</v>
      </c>
      <c r="G158" s="67" t="s">
        <v>158</v>
      </c>
      <c r="H158" s="92" t="s">
        <v>10</v>
      </c>
      <c r="I158" s="67" t="s">
        <v>159</v>
      </c>
      <c r="J158" s="93">
        <v>2500</v>
      </c>
      <c r="K158" s="105">
        <f>J158*12</f>
        <v>30000</v>
      </c>
      <c r="L158" s="108">
        <f>J158*3</f>
        <v>7500</v>
      </c>
    </row>
    <row r="159" spans="1:12" ht="17.25" hidden="1" thickBot="1" x14ac:dyDescent="0.35">
      <c r="A159" s="52"/>
      <c r="B159" s="68"/>
      <c r="C159" s="61"/>
      <c r="D159" s="62"/>
      <c r="E159" s="63"/>
      <c r="F159" s="96" t="s">
        <v>11</v>
      </c>
      <c r="G159" s="69"/>
      <c r="H159" s="96" t="s">
        <v>12</v>
      </c>
      <c r="I159" s="69"/>
      <c r="J159" s="94"/>
      <c r="K159" s="94"/>
      <c r="L159" s="94"/>
    </row>
    <row r="160" spans="1:12" customFormat="1" hidden="1" thickBot="1" x14ac:dyDescent="0.3">
      <c r="A160" s="19"/>
      <c r="B160" s="22"/>
      <c r="C160" s="38"/>
      <c r="D160" s="35"/>
      <c r="E160" s="16"/>
      <c r="F160" s="3" t="s">
        <v>13</v>
      </c>
      <c r="G160" s="6"/>
      <c r="H160" s="26"/>
      <c r="I160" s="27"/>
      <c r="J160" s="24"/>
      <c r="K160" s="24"/>
      <c r="L160" s="24"/>
    </row>
    <row r="161" spans="1:12" customFormat="1" ht="32.25" hidden="1" thickBot="1" x14ac:dyDescent="0.3">
      <c r="A161" s="19"/>
      <c r="B161" s="23"/>
      <c r="C161" s="39"/>
      <c r="D161" s="36"/>
      <c r="E161" s="17"/>
      <c r="F161" s="7" t="s">
        <v>15</v>
      </c>
      <c r="G161" s="5" t="s">
        <v>159</v>
      </c>
      <c r="H161" s="28"/>
      <c r="I161" s="29"/>
      <c r="J161" s="25"/>
      <c r="K161" s="24"/>
      <c r="L161" s="24"/>
    </row>
    <row r="162" spans="1:12" ht="33.75" thickBot="1" x14ac:dyDescent="0.35">
      <c r="A162" s="52">
        <f t="shared" si="1"/>
        <v>39</v>
      </c>
      <c r="B162" s="66" t="s">
        <v>14</v>
      </c>
      <c r="C162" s="54" t="s">
        <v>134</v>
      </c>
      <c r="D162" s="55" t="s">
        <v>130</v>
      </c>
      <c r="E162" s="56" t="s">
        <v>273</v>
      </c>
      <c r="F162" s="102" t="s">
        <v>9</v>
      </c>
      <c r="G162" s="67" t="s">
        <v>152</v>
      </c>
      <c r="H162" s="92" t="s">
        <v>10</v>
      </c>
      <c r="I162" s="67" t="s">
        <v>153</v>
      </c>
      <c r="J162" s="93">
        <v>7700</v>
      </c>
      <c r="K162" s="105">
        <f>J162*12</f>
        <v>92400</v>
      </c>
      <c r="L162" s="108">
        <f>J162*3</f>
        <v>23100</v>
      </c>
    </row>
    <row r="163" spans="1:12" ht="17.25" hidden="1" thickBot="1" x14ac:dyDescent="0.35">
      <c r="A163" s="52"/>
      <c r="B163" s="68"/>
      <c r="C163" s="61"/>
      <c r="D163" s="62"/>
      <c r="E163" s="63"/>
      <c r="F163" s="96" t="s">
        <v>11</v>
      </c>
      <c r="G163" s="69"/>
      <c r="H163" s="96" t="s">
        <v>12</v>
      </c>
      <c r="I163" s="69"/>
      <c r="J163" s="94"/>
      <c r="K163" s="94"/>
      <c r="L163" s="94"/>
    </row>
    <row r="164" spans="1:12" customFormat="1" hidden="1" thickBot="1" x14ac:dyDescent="0.3">
      <c r="A164" s="19"/>
      <c r="B164" s="22"/>
      <c r="C164" s="38"/>
      <c r="D164" s="35"/>
      <c r="E164" s="16"/>
      <c r="F164" s="3" t="s">
        <v>13</v>
      </c>
      <c r="G164" s="6"/>
      <c r="H164" s="26"/>
      <c r="I164" s="27"/>
      <c r="J164" s="24"/>
      <c r="K164" s="24"/>
      <c r="L164" s="24"/>
    </row>
    <row r="165" spans="1:12" customFormat="1" ht="32.25" hidden="1" thickBot="1" x14ac:dyDescent="0.3">
      <c r="A165" s="19"/>
      <c r="B165" s="23"/>
      <c r="C165" s="39"/>
      <c r="D165" s="36"/>
      <c r="E165" s="17"/>
      <c r="F165" s="7" t="s">
        <v>15</v>
      </c>
      <c r="G165" s="5" t="s">
        <v>153</v>
      </c>
      <c r="H165" s="28"/>
      <c r="I165" s="29"/>
      <c r="J165" s="25"/>
      <c r="K165" s="24"/>
      <c r="L165" s="24"/>
    </row>
    <row r="166" spans="1:12" ht="33.75" thickBot="1" x14ac:dyDescent="0.35">
      <c r="A166" s="52">
        <f t="shared" si="1"/>
        <v>40</v>
      </c>
      <c r="B166" s="66" t="s">
        <v>14</v>
      </c>
      <c r="C166" s="54" t="s">
        <v>133</v>
      </c>
      <c r="D166" s="55" t="s">
        <v>130</v>
      </c>
      <c r="E166" s="56" t="s">
        <v>273</v>
      </c>
      <c r="F166" s="102" t="s">
        <v>9</v>
      </c>
      <c r="G166" s="67" t="s">
        <v>174</v>
      </c>
      <c r="H166" s="92" t="s">
        <v>10</v>
      </c>
      <c r="I166" s="67" t="s">
        <v>175</v>
      </c>
      <c r="J166" s="93">
        <v>12000</v>
      </c>
      <c r="K166" s="105">
        <f>J166*12</f>
        <v>144000</v>
      </c>
      <c r="L166" s="108">
        <f>J166*3</f>
        <v>36000</v>
      </c>
    </row>
    <row r="167" spans="1:12" ht="17.25" hidden="1" thickBot="1" x14ac:dyDescent="0.35">
      <c r="A167" s="52"/>
      <c r="B167" s="68"/>
      <c r="C167" s="61"/>
      <c r="D167" s="62"/>
      <c r="E167" s="63"/>
      <c r="F167" s="96" t="s">
        <v>11</v>
      </c>
      <c r="G167" s="69"/>
      <c r="H167" s="96" t="s">
        <v>12</v>
      </c>
      <c r="I167" s="69"/>
      <c r="J167" s="94"/>
      <c r="K167" s="94"/>
      <c r="L167" s="94"/>
    </row>
    <row r="168" spans="1:12" customFormat="1" hidden="1" thickBot="1" x14ac:dyDescent="0.3">
      <c r="A168" s="19"/>
      <c r="B168" s="22"/>
      <c r="C168" s="38"/>
      <c r="D168" s="35"/>
      <c r="E168" s="16"/>
      <c r="F168" s="3" t="s">
        <v>13</v>
      </c>
      <c r="G168" s="6"/>
      <c r="H168" s="26"/>
      <c r="I168" s="27"/>
      <c r="J168" s="24"/>
      <c r="K168" s="24"/>
      <c r="L168" s="24"/>
    </row>
    <row r="169" spans="1:12" customFormat="1" ht="32.25" hidden="1" thickBot="1" x14ac:dyDescent="0.3">
      <c r="A169" s="19"/>
      <c r="B169" s="23"/>
      <c r="C169" s="39"/>
      <c r="D169" s="36"/>
      <c r="E169" s="17"/>
      <c r="F169" s="7" t="s">
        <v>15</v>
      </c>
      <c r="G169" s="5" t="s">
        <v>175</v>
      </c>
      <c r="H169" s="28"/>
      <c r="I169" s="29"/>
      <c r="J169" s="25"/>
      <c r="K169" s="24"/>
      <c r="L169" s="24"/>
    </row>
    <row r="170" spans="1:12" ht="33.75" thickBot="1" x14ac:dyDescent="0.35">
      <c r="A170" s="52">
        <f t="shared" si="1"/>
        <v>41</v>
      </c>
      <c r="B170" s="66" t="s">
        <v>14</v>
      </c>
      <c r="C170" s="54" t="s">
        <v>135</v>
      </c>
      <c r="D170" s="55" t="s">
        <v>130</v>
      </c>
      <c r="E170" s="56" t="s">
        <v>273</v>
      </c>
      <c r="F170" s="102" t="s">
        <v>9</v>
      </c>
      <c r="G170" s="67" t="s">
        <v>150</v>
      </c>
      <c r="H170" s="92" t="s">
        <v>10</v>
      </c>
      <c r="I170" s="67" t="s">
        <v>151</v>
      </c>
      <c r="J170" s="93">
        <v>3600</v>
      </c>
      <c r="K170" s="105">
        <f>J170*12</f>
        <v>43200</v>
      </c>
      <c r="L170" s="108">
        <f>J170*3</f>
        <v>10800</v>
      </c>
    </row>
    <row r="171" spans="1:12" ht="17.25" hidden="1" thickBot="1" x14ac:dyDescent="0.35">
      <c r="A171" s="52"/>
      <c r="B171" s="68"/>
      <c r="C171" s="61"/>
      <c r="D171" s="62"/>
      <c r="E171" s="63"/>
      <c r="F171" s="96" t="s">
        <v>11</v>
      </c>
      <c r="G171" s="69"/>
      <c r="H171" s="96" t="s">
        <v>12</v>
      </c>
      <c r="I171" s="69"/>
      <c r="J171" s="94"/>
      <c r="K171" s="94"/>
      <c r="L171" s="94"/>
    </row>
    <row r="172" spans="1:12" customFormat="1" hidden="1" thickBot="1" x14ac:dyDescent="0.3">
      <c r="A172" s="19"/>
      <c r="B172" s="22"/>
      <c r="C172" s="38"/>
      <c r="D172" s="35"/>
      <c r="E172" s="16"/>
      <c r="F172" s="3" t="s">
        <v>13</v>
      </c>
      <c r="G172" s="6"/>
      <c r="H172" s="26"/>
      <c r="I172" s="27"/>
      <c r="J172" s="24"/>
      <c r="K172" s="24"/>
      <c r="L172" s="24"/>
    </row>
    <row r="173" spans="1:12" customFormat="1" ht="32.25" hidden="1" thickBot="1" x14ac:dyDescent="0.3">
      <c r="A173" s="19"/>
      <c r="B173" s="23"/>
      <c r="C173" s="39"/>
      <c r="D173" s="36"/>
      <c r="E173" s="17"/>
      <c r="F173" s="7" t="s">
        <v>15</v>
      </c>
      <c r="G173" s="5" t="s">
        <v>151</v>
      </c>
      <c r="H173" s="28"/>
      <c r="I173" s="29"/>
      <c r="J173" s="25"/>
      <c r="K173" s="24"/>
      <c r="L173" s="24"/>
    </row>
    <row r="174" spans="1:12" ht="33.75" thickBot="1" x14ac:dyDescent="0.35">
      <c r="A174" s="52">
        <f t="shared" si="1"/>
        <v>42</v>
      </c>
      <c r="B174" s="66" t="s">
        <v>14</v>
      </c>
      <c r="C174" s="54" t="s">
        <v>136</v>
      </c>
      <c r="D174" s="55" t="s">
        <v>130</v>
      </c>
      <c r="E174" s="56" t="s">
        <v>273</v>
      </c>
      <c r="F174" s="102" t="s">
        <v>9</v>
      </c>
      <c r="G174" s="67" t="s">
        <v>166</v>
      </c>
      <c r="H174" s="92" t="s">
        <v>10</v>
      </c>
      <c r="I174" s="67" t="s">
        <v>167</v>
      </c>
      <c r="J174" s="93">
        <v>4500</v>
      </c>
      <c r="K174" s="105">
        <f>J174*12</f>
        <v>54000</v>
      </c>
      <c r="L174" s="108">
        <f>J174*3</f>
        <v>13500</v>
      </c>
    </row>
    <row r="175" spans="1:12" ht="17.25" hidden="1" thickBot="1" x14ac:dyDescent="0.35">
      <c r="A175" s="52"/>
      <c r="B175" s="68"/>
      <c r="C175" s="61"/>
      <c r="D175" s="62"/>
      <c r="E175" s="63"/>
      <c r="F175" s="96" t="s">
        <v>11</v>
      </c>
      <c r="G175" s="69"/>
      <c r="H175" s="96" t="s">
        <v>12</v>
      </c>
      <c r="I175" s="69"/>
      <c r="J175" s="94"/>
      <c r="K175" s="94"/>
      <c r="L175" s="94"/>
    </row>
    <row r="176" spans="1:12" customFormat="1" hidden="1" thickBot="1" x14ac:dyDescent="0.3">
      <c r="A176" s="19"/>
      <c r="B176" s="22"/>
      <c r="C176" s="38"/>
      <c r="D176" s="35"/>
      <c r="E176" s="16"/>
      <c r="F176" s="3" t="s">
        <v>13</v>
      </c>
      <c r="G176" s="6"/>
      <c r="H176" s="26"/>
      <c r="I176" s="27"/>
      <c r="J176" s="24"/>
      <c r="K176" s="24"/>
      <c r="L176" s="24"/>
    </row>
    <row r="177" spans="1:12" customFormat="1" ht="32.25" hidden="1" thickBot="1" x14ac:dyDescent="0.3">
      <c r="A177" s="19"/>
      <c r="B177" s="23"/>
      <c r="C177" s="39"/>
      <c r="D177" s="36"/>
      <c r="E177" s="17"/>
      <c r="F177" s="7" t="s">
        <v>15</v>
      </c>
      <c r="G177" s="5" t="s">
        <v>167</v>
      </c>
      <c r="H177" s="28"/>
      <c r="I177" s="29"/>
      <c r="J177" s="25"/>
      <c r="K177" s="24"/>
      <c r="L177" s="24"/>
    </row>
    <row r="178" spans="1:12" ht="33.75" thickBot="1" x14ac:dyDescent="0.35">
      <c r="A178" s="52">
        <f t="shared" si="1"/>
        <v>43</v>
      </c>
      <c r="B178" s="66" t="s">
        <v>14</v>
      </c>
      <c r="C178" s="54" t="s">
        <v>137</v>
      </c>
      <c r="D178" s="55" t="s">
        <v>130</v>
      </c>
      <c r="E178" s="56" t="s">
        <v>273</v>
      </c>
      <c r="F178" s="102" t="s">
        <v>9</v>
      </c>
      <c r="G178" s="67" t="s">
        <v>156</v>
      </c>
      <c r="H178" s="92" t="s">
        <v>10</v>
      </c>
      <c r="I178" s="67" t="s">
        <v>157</v>
      </c>
      <c r="J178" s="93">
        <v>3300</v>
      </c>
      <c r="K178" s="105">
        <f>J178*12</f>
        <v>39600</v>
      </c>
      <c r="L178" s="108">
        <f>J178*3</f>
        <v>9900</v>
      </c>
    </row>
    <row r="179" spans="1:12" ht="17.25" hidden="1" thickBot="1" x14ac:dyDescent="0.35">
      <c r="A179" s="52"/>
      <c r="B179" s="68"/>
      <c r="C179" s="61"/>
      <c r="D179" s="62"/>
      <c r="E179" s="63"/>
      <c r="F179" s="96" t="s">
        <v>11</v>
      </c>
      <c r="G179" s="69"/>
      <c r="H179" s="96" t="s">
        <v>12</v>
      </c>
      <c r="I179" s="69"/>
      <c r="J179" s="94"/>
      <c r="K179" s="94"/>
      <c r="L179" s="94"/>
    </row>
    <row r="180" spans="1:12" customFormat="1" hidden="1" thickBot="1" x14ac:dyDescent="0.3">
      <c r="A180" s="19"/>
      <c r="B180" s="22"/>
      <c r="C180" s="38"/>
      <c r="D180" s="35"/>
      <c r="E180" s="16"/>
      <c r="F180" s="3" t="s">
        <v>13</v>
      </c>
      <c r="G180" s="6"/>
      <c r="H180" s="26"/>
      <c r="I180" s="27"/>
      <c r="J180" s="24"/>
      <c r="K180" s="24"/>
      <c r="L180" s="24"/>
    </row>
    <row r="181" spans="1:12" customFormat="1" ht="32.25" hidden="1" thickBot="1" x14ac:dyDescent="0.3">
      <c r="A181" s="19"/>
      <c r="B181" s="23"/>
      <c r="C181" s="39"/>
      <c r="D181" s="36"/>
      <c r="E181" s="17"/>
      <c r="F181" s="7" t="s">
        <v>15</v>
      </c>
      <c r="G181" s="5" t="s">
        <v>157</v>
      </c>
      <c r="H181" s="28"/>
      <c r="I181" s="29"/>
      <c r="J181" s="25"/>
      <c r="K181" s="24"/>
      <c r="L181" s="24"/>
    </row>
    <row r="182" spans="1:12" ht="33.75" thickBot="1" x14ac:dyDescent="0.35">
      <c r="A182" s="52">
        <f t="shared" si="1"/>
        <v>44</v>
      </c>
      <c r="B182" s="66" t="s">
        <v>14</v>
      </c>
      <c r="C182" s="54" t="s">
        <v>138</v>
      </c>
      <c r="D182" s="55" t="s">
        <v>130</v>
      </c>
      <c r="E182" s="56" t="s">
        <v>273</v>
      </c>
      <c r="F182" s="102" t="s">
        <v>9</v>
      </c>
      <c r="G182" s="67" t="s">
        <v>170</v>
      </c>
      <c r="H182" s="92" t="s">
        <v>10</v>
      </c>
      <c r="I182" s="67" t="s">
        <v>171</v>
      </c>
      <c r="J182" s="93">
        <v>2400</v>
      </c>
      <c r="K182" s="105">
        <f>J182*12</f>
        <v>28800</v>
      </c>
      <c r="L182" s="108">
        <f>J182*3</f>
        <v>7200</v>
      </c>
    </row>
    <row r="183" spans="1:12" ht="17.25" hidden="1" thickBot="1" x14ac:dyDescent="0.35">
      <c r="A183" s="52"/>
      <c r="B183" s="68"/>
      <c r="C183" s="61"/>
      <c r="D183" s="62"/>
      <c r="E183" s="63"/>
      <c r="F183" s="96" t="s">
        <v>11</v>
      </c>
      <c r="G183" s="69"/>
      <c r="H183" s="96" t="s">
        <v>12</v>
      </c>
      <c r="I183" s="69"/>
      <c r="J183" s="94"/>
      <c r="K183" s="94"/>
      <c r="L183" s="94"/>
    </row>
    <row r="184" spans="1:12" customFormat="1" hidden="1" thickBot="1" x14ac:dyDescent="0.3">
      <c r="A184" s="19"/>
      <c r="B184" s="22"/>
      <c r="C184" s="38"/>
      <c r="D184" s="35"/>
      <c r="E184" s="16"/>
      <c r="F184" s="3" t="s">
        <v>13</v>
      </c>
      <c r="G184" s="6"/>
      <c r="H184" s="26"/>
      <c r="I184" s="27"/>
      <c r="J184" s="24"/>
      <c r="K184" s="24"/>
      <c r="L184" s="24"/>
    </row>
    <row r="185" spans="1:12" customFormat="1" ht="32.25" hidden="1" thickBot="1" x14ac:dyDescent="0.3">
      <c r="A185" s="19"/>
      <c r="B185" s="23"/>
      <c r="C185" s="39"/>
      <c r="D185" s="36"/>
      <c r="E185" s="17"/>
      <c r="F185" s="7" t="s">
        <v>15</v>
      </c>
      <c r="G185" s="5" t="s">
        <v>171</v>
      </c>
      <c r="H185" s="28"/>
      <c r="I185" s="29"/>
      <c r="J185" s="25"/>
      <c r="K185" s="24"/>
      <c r="L185" s="24"/>
    </row>
    <row r="186" spans="1:12" ht="33.75" thickBot="1" x14ac:dyDescent="0.35">
      <c r="A186" s="52">
        <f t="shared" ref="A186:A246" si="2">A182+1</f>
        <v>45</v>
      </c>
      <c r="B186" s="66" t="s">
        <v>14</v>
      </c>
      <c r="C186" s="54" t="s">
        <v>139</v>
      </c>
      <c r="D186" s="55" t="s">
        <v>130</v>
      </c>
      <c r="E186" s="56" t="s">
        <v>273</v>
      </c>
      <c r="F186" s="102" t="s">
        <v>9</v>
      </c>
      <c r="G186" s="67" t="s">
        <v>162</v>
      </c>
      <c r="H186" s="92" t="s">
        <v>10</v>
      </c>
      <c r="I186" s="67" t="s">
        <v>163</v>
      </c>
      <c r="J186" s="93">
        <v>3200</v>
      </c>
      <c r="K186" s="105">
        <f>J186*12</f>
        <v>38400</v>
      </c>
      <c r="L186" s="108">
        <f>J186*3</f>
        <v>9600</v>
      </c>
    </row>
    <row r="187" spans="1:12" ht="17.25" hidden="1" thickBot="1" x14ac:dyDescent="0.35">
      <c r="A187" s="52"/>
      <c r="B187" s="68"/>
      <c r="C187" s="61"/>
      <c r="D187" s="62"/>
      <c r="E187" s="63"/>
      <c r="F187" s="96" t="s">
        <v>11</v>
      </c>
      <c r="G187" s="69"/>
      <c r="H187" s="96" t="s">
        <v>12</v>
      </c>
      <c r="I187" s="69"/>
      <c r="J187" s="94"/>
      <c r="K187" s="94"/>
      <c r="L187" s="94"/>
    </row>
    <row r="188" spans="1:12" customFormat="1" hidden="1" thickBot="1" x14ac:dyDescent="0.3">
      <c r="A188" s="19"/>
      <c r="B188" s="22"/>
      <c r="C188" s="38"/>
      <c r="D188" s="35"/>
      <c r="E188" s="16"/>
      <c r="F188" s="3" t="s">
        <v>13</v>
      </c>
      <c r="G188" s="6"/>
      <c r="H188" s="26"/>
      <c r="I188" s="27"/>
      <c r="J188" s="24"/>
      <c r="K188" s="24"/>
      <c r="L188" s="24"/>
    </row>
    <row r="189" spans="1:12" customFormat="1" ht="32.25" hidden="1" thickBot="1" x14ac:dyDescent="0.3">
      <c r="A189" s="19"/>
      <c r="B189" s="23"/>
      <c r="C189" s="39"/>
      <c r="D189" s="36"/>
      <c r="E189" s="17"/>
      <c r="F189" s="7" t="s">
        <v>15</v>
      </c>
      <c r="G189" s="5" t="s">
        <v>163</v>
      </c>
      <c r="H189" s="28"/>
      <c r="I189" s="29"/>
      <c r="J189" s="25"/>
      <c r="K189" s="24"/>
      <c r="L189" s="24"/>
    </row>
    <row r="190" spans="1:12" ht="33.75" thickBot="1" x14ac:dyDescent="0.35">
      <c r="A190" s="52">
        <f t="shared" si="2"/>
        <v>46</v>
      </c>
      <c r="B190" s="66" t="s">
        <v>14</v>
      </c>
      <c r="C190" s="54" t="s">
        <v>140</v>
      </c>
      <c r="D190" s="55" t="s">
        <v>130</v>
      </c>
      <c r="E190" s="56" t="s">
        <v>273</v>
      </c>
      <c r="F190" s="102" t="s">
        <v>9</v>
      </c>
      <c r="G190" s="67" t="s">
        <v>148</v>
      </c>
      <c r="H190" s="92" t="s">
        <v>10</v>
      </c>
      <c r="I190" s="67" t="s">
        <v>149</v>
      </c>
      <c r="J190" s="93">
        <v>2300</v>
      </c>
      <c r="K190" s="105">
        <f>J190*12</f>
        <v>27600</v>
      </c>
      <c r="L190" s="108">
        <f>J190*3</f>
        <v>6900</v>
      </c>
    </row>
    <row r="191" spans="1:12" ht="17.25" hidden="1" thickBot="1" x14ac:dyDescent="0.35">
      <c r="A191" s="52"/>
      <c r="B191" s="68"/>
      <c r="C191" s="61"/>
      <c r="D191" s="62"/>
      <c r="E191" s="63"/>
      <c r="F191" s="96" t="s">
        <v>11</v>
      </c>
      <c r="G191" s="69"/>
      <c r="H191" s="96" t="s">
        <v>12</v>
      </c>
      <c r="I191" s="69"/>
      <c r="J191" s="94"/>
      <c r="K191" s="94"/>
      <c r="L191" s="94"/>
    </row>
    <row r="192" spans="1:12" customFormat="1" hidden="1" thickBot="1" x14ac:dyDescent="0.3">
      <c r="A192" s="19"/>
      <c r="B192" s="22"/>
      <c r="C192" s="38"/>
      <c r="D192" s="35"/>
      <c r="E192" s="16"/>
      <c r="F192" s="3" t="s">
        <v>13</v>
      </c>
      <c r="G192" s="6"/>
      <c r="H192" s="26"/>
      <c r="I192" s="27"/>
      <c r="J192" s="24"/>
      <c r="K192" s="24"/>
      <c r="L192" s="24"/>
    </row>
    <row r="193" spans="1:12" customFormat="1" ht="32.25" hidden="1" thickBot="1" x14ac:dyDescent="0.3">
      <c r="A193" s="19"/>
      <c r="B193" s="23"/>
      <c r="C193" s="39"/>
      <c r="D193" s="36"/>
      <c r="E193" s="17"/>
      <c r="F193" s="7" t="s">
        <v>15</v>
      </c>
      <c r="G193" s="5" t="s">
        <v>149</v>
      </c>
      <c r="H193" s="28"/>
      <c r="I193" s="29"/>
      <c r="J193" s="25"/>
      <c r="K193" s="24"/>
      <c r="L193" s="24"/>
    </row>
    <row r="194" spans="1:12" ht="33.75" thickBot="1" x14ac:dyDescent="0.35">
      <c r="A194" s="52">
        <f t="shared" si="2"/>
        <v>47</v>
      </c>
      <c r="B194" s="66" t="s">
        <v>14</v>
      </c>
      <c r="C194" s="54" t="s">
        <v>141</v>
      </c>
      <c r="D194" s="55" t="s">
        <v>130</v>
      </c>
      <c r="E194" s="56" t="s">
        <v>273</v>
      </c>
      <c r="F194" s="102" t="s">
        <v>9</v>
      </c>
      <c r="G194" s="67" t="s">
        <v>168</v>
      </c>
      <c r="H194" s="92" t="s">
        <v>10</v>
      </c>
      <c r="I194" s="67" t="s">
        <v>169</v>
      </c>
      <c r="J194" s="93">
        <v>4000</v>
      </c>
      <c r="K194" s="105">
        <f>J194*12</f>
        <v>48000</v>
      </c>
      <c r="L194" s="108">
        <f>J194*3</f>
        <v>12000</v>
      </c>
    </row>
    <row r="195" spans="1:12" ht="17.25" hidden="1" thickBot="1" x14ac:dyDescent="0.35">
      <c r="A195" s="52"/>
      <c r="B195" s="68"/>
      <c r="C195" s="61"/>
      <c r="D195" s="62"/>
      <c r="E195" s="63"/>
      <c r="F195" s="96" t="s">
        <v>11</v>
      </c>
      <c r="G195" s="69"/>
      <c r="H195" s="96" t="s">
        <v>12</v>
      </c>
      <c r="I195" s="69"/>
      <c r="J195" s="94"/>
      <c r="K195" s="94"/>
      <c r="L195" s="94"/>
    </row>
    <row r="196" spans="1:12" customFormat="1" hidden="1" thickBot="1" x14ac:dyDescent="0.3">
      <c r="A196" s="19"/>
      <c r="B196" s="22"/>
      <c r="C196" s="38"/>
      <c r="D196" s="35"/>
      <c r="E196" s="16"/>
      <c r="F196" s="3" t="s">
        <v>13</v>
      </c>
      <c r="G196" s="6"/>
      <c r="H196" s="26"/>
      <c r="I196" s="27"/>
      <c r="J196" s="24"/>
      <c r="K196" s="24"/>
      <c r="L196" s="24"/>
    </row>
    <row r="197" spans="1:12" customFormat="1" ht="32.25" hidden="1" thickBot="1" x14ac:dyDescent="0.3">
      <c r="A197" s="19"/>
      <c r="B197" s="23"/>
      <c r="C197" s="39"/>
      <c r="D197" s="36"/>
      <c r="E197" s="17"/>
      <c r="F197" s="7" t="s">
        <v>15</v>
      </c>
      <c r="G197" s="5" t="s">
        <v>169</v>
      </c>
      <c r="H197" s="28"/>
      <c r="I197" s="29"/>
      <c r="J197" s="25"/>
      <c r="K197" s="24"/>
      <c r="L197" s="24"/>
    </row>
    <row r="198" spans="1:12" ht="33.75" thickBot="1" x14ac:dyDescent="0.35">
      <c r="A198" s="52">
        <f t="shared" si="2"/>
        <v>48</v>
      </c>
      <c r="B198" s="66" t="s">
        <v>14</v>
      </c>
      <c r="C198" s="54" t="s">
        <v>142</v>
      </c>
      <c r="D198" s="55" t="s">
        <v>130</v>
      </c>
      <c r="E198" s="56" t="s">
        <v>273</v>
      </c>
      <c r="F198" s="102" t="s">
        <v>9</v>
      </c>
      <c r="G198" s="67" t="s">
        <v>146</v>
      </c>
      <c r="H198" s="92" t="s">
        <v>10</v>
      </c>
      <c r="I198" s="67" t="s">
        <v>147</v>
      </c>
      <c r="J198" s="93">
        <v>3100</v>
      </c>
      <c r="K198" s="105">
        <f>J198*12</f>
        <v>37200</v>
      </c>
      <c r="L198" s="108">
        <f>J198*3</f>
        <v>9300</v>
      </c>
    </row>
    <row r="199" spans="1:12" ht="17.25" hidden="1" thickBot="1" x14ac:dyDescent="0.35">
      <c r="A199" s="52"/>
      <c r="B199" s="68"/>
      <c r="C199" s="61"/>
      <c r="D199" s="62"/>
      <c r="E199" s="63"/>
      <c r="F199" s="96" t="s">
        <v>11</v>
      </c>
      <c r="G199" s="69"/>
      <c r="H199" s="96" t="s">
        <v>12</v>
      </c>
      <c r="I199" s="69"/>
      <c r="J199" s="94"/>
      <c r="K199" s="94"/>
      <c r="L199" s="94"/>
    </row>
    <row r="200" spans="1:12" customFormat="1" hidden="1" thickBot="1" x14ac:dyDescent="0.3">
      <c r="A200" s="19"/>
      <c r="B200" s="22"/>
      <c r="C200" s="38"/>
      <c r="D200" s="35"/>
      <c r="E200" s="16"/>
      <c r="F200" s="3" t="s">
        <v>13</v>
      </c>
      <c r="G200" s="6"/>
      <c r="H200" s="26"/>
      <c r="I200" s="27"/>
      <c r="J200" s="24"/>
      <c r="K200" s="24"/>
      <c r="L200" s="24"/>
    </row>
    <row r="201" spans="1:12" customFormat="1" ht="32.25" hidden="1" thickBot="1" x14ac:dyDescent="0.3">
      <c r="A201" s="19"/>
      <c r="B201" s="23"/>
      <c r="C201" s="39"/>
      <c r="D201" s="36"/>
      <c r="E201" s="17"/>
      <c r="F201" s="7" t="s">
        <v>15</v>
      </c>
      <c r="G201" s="5" t="s">
        <v>147</v>
      </c>
      <c r="H201" s="28"/>
      <c r="I201" s="29"/>
      <c r="J201" s="25"/>
      <c r="K201" s="24"/>
      <c r="L201" s="24"/>
    </row>
    <row r="202" spans="1:12" ht="33.75" thickBot="1" x14ac:dyDescent="0.35">
      <c r="A202" s="52">
        <f t="shared" si="2"/>
        <v>49</v>
      </c>
      <c r="B202" s="66" t="s">
        <v>14</v>
      </c>
      <c r="C202" s="54" t="s">
        <v>143</v>
      </c>
      <c r="D202" s="55" t="s">
        <v>130</v>
      </c>
      <c r="E202" s="56" t="s">
        <v>273</v>
      </c>
      <c r="F202" s="102" t="s">
        <v>9</v>
      </c>
      <c r="G202" s="67" t="s">
        <v>172</v>
      </c>
      <c r="H202" s="92" t="s">
        <v>10</v>
      </c>
      <c r="I202" s="67" t="s">
        <v>173</v>
      </c>
      <c r="J202" s="93">
        <v>4200</v>
      </c>
      <c r="K202" s="105">
        <f>J202*12</f>
        <v>50400</v>
      </c>
      <c r="L202" s="108">
        <f>J202*3</f>
        <v>12600</v>
      </c>
    </row>
    <row r="203" spans="1:12" ht="17.25" hidden="1" thickBot="1" x14ac:dyDescent="0.35">
      <c r="A203" s="52"/>
      <c r="B203" s="68"/>
      <c r="C203" s="61"/>
      <c r="D203" s="62"/>
      <c r="E203" s="63"/>
      <c r="F203" s="96" t="s">
        <v>11</v>
      </c>
      <c r="G203" s="69"/>
      <c r="H203" s="96" t="s">
        <v>12</v>
      </c>
      <c r="I203" s="69"/>
      <c r="J203" s="94"/>
      <c r="K203" s="94"/>
      <c r="L203" s="94"/>
    </row>
    <row r="204" spans="1:12" customFormat="1" hidden="1" thickBot="1" x14ac:dyDescent="0.3">
      <c r="A204" s="19"/>
      <c r="B204" s="22"/>
      <c r="C204" s="38"/>
      <c r="D204" s="35"/>
      <c r="E204" s="16"/>
      <c r="F204" s="3" t="s">
        <v>13</v>
      </c>
      <c r="G204" s="6"/>
      <c r="H204" s="26"/>
      <c r="I204" s="27"/>
      <c r="J204" s="24"/>
      <c r="K204" s="24"/>
      <c r="L204" s="24"/>
    </row>
    <row r="205" spans="1:12" customFormat="1" ht="32.25" hidden="1" thickBot="1" x14ac:dyDescent="0.3">
      <c r="A205" s="19"/>
      <c r="B205" s="23"/>
      <c r="C205" s="39"/>
      <c r="D205" s="36"/>
      <c r="E205" s="17"/>
      <c r="F205" s="7" t="s">
        <v>15</v>
      </c>
      <c r="G205" s="5" t="s">
        <v>173</v>
      </c>
      <c r="H205" s="28"/>
      <c r="I205" s="29"/>
      <c r="J205" s="25"/>
      <c r="K205" s="24"/>
      <c r="L205" s="24"/>
    </row>
    <row r="206" spans="1:12" ht="33.75" thickBot="1" x14ac:dyDescent="0.35">
      <c r="A206" s="52">
        <f t="shared" si="2"/>
        <v>50</v>
      </c>
      <c r="B206" s="66" t="s">
        <v>14</v>
      </c>
      <c r="C206" s="54" t="s">
        <v>144</v>
      </c>
      <c r="D206" s="55" t="s">
        <v>130</v>
      </c>
      <c r="E206" s="56" t="s">
        <v>273</v>
      </c>
      <c r="F206" s="102" t="s">
        <v>9</v>
      </c>
      <c r="G206" s="67" t="s">
        <v>164</v>
      </c>
      <c r="H206" s="92" t="s">
        <v>10</v>
      </c>
      <c r="I206" s="67" t="s">
        <v>165</v>
      </c>
      <c r="J206" s="93">
        <v>3500</v>
      </c>
      <c r="K206" s="105">
        <f>J206*12</f>
        <v>42000</v>
      </c>
      <c r="L206" s="108">
        <f>J206*3</f>
        <v>10500</v>
      </c>
    </row>
    <row r="207" spans="1:12" ht="17.25" hidden="1" thickBot="1" x14ac:dyDescent="0.35">
      <c r="A207" s="52"/>
      <c r="B207" s="68"/>
      <c r="C207" s="61"/>
      <c r="D207" s="62"/>
      <c r="E207" s="63"/>
      <c r="F207" s="96" t="s">
        <v>11</v>
      </c>
      <c r="G207" s="69"/>
      <c r="H207" s="96" t="s">
        <v>12</v>
      </c>
      <c r="I207" s="69"/>
      <c r="J207" s="94"/>
      <c r="K207" s="94"/>
      <c r="L207" s="94"/>
    </row>
    <row r="208" spans="1:12" customFormat="1" hidden="1" thickBot="1" x14ac:dyDescent="0.3">
      <c r="A208" s="19"/>
      <c r="B208" s="22"/>
      <c r="C208" s="38"/>
      <c r="D208" s="35"/>
      <c r="E208" s="16"/>
      <c r="F208" s="3" t="s">
        <v>13</v>
      </c>
      <c r="G208" s="6"/>
      <c r="H208" s="26"/>
      <c r="I208" s="27"/>
      <c r="J208" s="24"/>
      <c r="K208" s="24"/>
      <c r="L208" s="24"/>
    </row>
    <row r="209" spans="1:12" customFormat="1" ht="32.25" hidden="1" thickBot="1" x14ac:dyDescent="0.3">
      <c r="A209" s="19"/>
      <c r="B209" s="23"/>
      <c r="C209" s="39"/>
      <c r="D209" s="36"/>
      <c r="E209" s="17"/>
      <c r="F209" s="7" t="s">
        <v>15</v>
      </c>
      <c r="G209" s="5" t="s">
        <v>165</v>
      </c>
      <c r="H209" s="28"/>
      <c r="I209" s="29"/>
      <c r="J209" s="25"/>
      <c r="K209" s="24"/>
      <c r="L209" s="24"/>
    </row>
    <row r="210" spans="1:12" ht="33.75" thickBot="1" x14ac:dyDescent="0.35">
      <c r="A210" s="52">
        <f t="shared" si="2"/>
        <v>51</v>
      </c>
      <c r="B210" s="66" t="s">
        <v>14</v>
      </c>
      <c r="C210" s="54" t="s">
        <v>145</v>
      </c>
      <c r="D210" s="55" t="s">
        <v>130</v>
      </c>
      <c r="E210" s="56" t="s">
        <v>273</v>
      </c>
      <c r="F210" s="102" t="s">
        <v>9</v>
      </c>
      <c r="G210" s="67" t="s">
        <v>154</v>
      </c>
      <c r="H210" s="92" t="s">
        <v>10</v>
      </c>
      <c r="I210" s="67" t="s">
        <v>155</v>
      </c>
      <c r="J210" s="93">
        <v>3800</v>
      </c>
      <c r="K210" s="105">
        <f>J210*12</f>
        <v>45600</v>
      </c>
      <c r="L210" s="108">
        <f>J210*3</f>
        <v>11400</v>
      </c>
    </row>
    <row r="211" spans="1:12" ht="17.25" hidden="1" thickBot="1" x14ac:dyDescent="0.35">
      <c r="A211" s="52"/>
      <c r="B211" s="68"/>
      <c r="C211" s="61"/>
      <c r="D211" s="62"/>
      <c r="E211" s="63"/>
      <c r="F211" s="96" t="s">
        <v>11</v>
      </c>
      <c r="G211" s="69"/>
      <c r="H211" s="96" t="s">
        <v>12</v>
      </c>
      <c r="I211" s="69"/>
      <c r="J211" s="94"/>
      <c r="K211" s="94"/>
      <c r="L211" s="94"/>
    </row>
    <row r="212" spans="1:12" customFormat="1" hidden="1" thickBot="1" x14ac:dyDescent="0.3">
      <c r="A212" s="19"/>
      <c r="B212" s="22"/>
      <c r="C212" s="38"/>
      <c r="D212" s="35"/>
      <c r="E212" s="16"/>
      <c r="F212" s="3" t="s">
        <v>13</v>
      </c>
      <c r="G212" s="6"/>
      <c r="H212" s="26"/>
      <c r="I212" s="27"/>
      <c r="J212" s="24"/>
      <c r="K212" s="24"/>
      <c r="L212" s="24"/>
    </row>
    <row r="213" spans="1:12" customFormat="1" ht="32.25" hidden="1" thickBot="1" x14ac:dyDescent="0.3">
      <c r="A213" s="19"/>
      <c r="B213" s="23"/>
      <c r="C213" s="39"/>
      <c r="D213" s="36"/>
      <c r="E213" s="17"/>
      <c r="F213" s="7" t="s">
        <v>15</v>
      </c>
      <c r="G213" s="5" t="s">
        <v>155</v>
      </c>
      <c r="H213" s="28"/>
      <c r="I213" s="29"/>
      <c r="J213" s="25"/>
      <c r="K213" s="24"/>
      <c r="L213" s="24"/>
    </row>
    <row r="214" spans="1:12" ht="33.75" thickBot="1" x14ac:dyDescent="0.35">
      <c r="A214" s="52">
        <f t="shared" si="2"/>
        <v>52</v>
      </c>
      <c r="B214" s="66" t="s">
        <v>14</v>
      </c>
      <c r="C214" s="54" t="s">
        <v>176</v>
      </c>
      <c r="D214" s="55" t="s">
        <v>130</v>
      </c>
      <c r="E214" s="56" t="s">
        <v>273</v>
      </c>
      <c r="F214" s="102" t="s">
        <v>9</v>
      </c>
      <c r="G214" s="103" t="s">
        <v>274</v>
      </c>
      <c r="H214" s="92" t="s">
        <v>10</v>
      </c>
      <c r="I214" s="64" t="s">
        <v>177</v>
      </c>
      <c r="J214" s="93">
        <v>6600</v>
      </c>
      <c r="K214" s="105">
        <f>J214*12</f>
        <v>79200</v>
      </c>
      <c r="L214" s="108">
        <f>J214*3</f>
        <v>19800</v>
      </c>
    </row>
    <row r="215" spans="1:12" ht="17.25" hidden="1" thickBot="1" x14ac:dyDescent="0.35">
      <c r="A215" s="52"/>
      <c r="B215" s="68"/>
      <c r="C215" s="61"/>
      <c r="D215" s="62"/>
      <c r="E215" s="63"/>
      <c r="F215" s="96" t="s">
        <v>11</v>
      </c>
      <c r="G215" s="69"/>
      <c r="H215" s="96" t="s">
        <v>12</v>
      </c>
      <c r="I215" s="69"/>
      <c r="J215" s="94"/>
      <c r="K215" s="94"/>
      <c r="L215" s="94"/>
    </row>
    <row r="216" spans="1:12" customFormat="1" hidden="1" thickBot="1" x14ac:dyDescent="0.3">
      <c r="A216" s="19"/>
      <c r="B216" s="22"/>
      <c r="C216" s="38"/>
      <c r="D216" s="35"/>
      <c r="E216" s="16"/>
      <c r="F216" s="3" t="s">
        <v>13</v>
      </c>
      <c r="G216" s="6"/>
      <c r="H216" s="26"/>
      <c r="I216" s="27"/>
      <c r="J216" s="24"/>
      <c r="K216" s="24"/>
      <c r="L216" s="24"/>
    </row>
    <row r="217" spans="1:12" customFormat="1" ht="32.25" hidden="1" thickBot="1" x14ac:dyDescent="0.3">
      <c r="A217" s="19"/>
      <c r="B217" s="23"/>
      <c r="C217" s="39"/>
      <c r="D217" s="36"/>
      <c r="E217" s="17"/>
      <c r="F217" s="7" t="s">
        <v>15</v>
      </c>
      <c r="G217" s="18" t="s">
        <v>177</v>
      </c>
      <c r="H217" s="28"/>
      <c r="I217" s="29"/>
      <c r="J217" s="25"/>
      <c r="K217" s="24"/>
      <c r="L217" s="24"/>
    </row>
    <row r="218" spans="1:12" ht="33.75" thickBot="1" x14ac:dyDescent="0.35">
      <c r="A218" s="52">
        <f t="shared" si="2"/>
        <v>53</v>
      </c>
      <c r="B218" s="66" t="s">
        <v>14</v>
      </c>
      <c r="C218" s="54" t="s">
        <v>178</v>
      </c>
      <c r="D218" s="55" t="s">
        <v>130</v>
      </c>
      <c r="E218" s="56" t="s">
        <v>273</v>
      </c>
      <c r="F218" s="102" t="s">
        <v>9</v>
      </c>
      <c r="G218" s="103" t="s">
        <v>275</v>
      </c>
      <c r="H218" s="92" t="s">
        <v>10</v>
      </c>
      <c r="I218" s="64" t="s">
        <v>179</v>
      </c>
      <c r="J218" s="93">
        <v>3600</v>
      </c>
      <c r="K218" s="105">
        <f>J218*12</f>
        <v>43200</v>
      </c>
      <c r="L218" s="108">
        <f>J218*3</f>
        <v>10800</v>
      </c>
    </row>
    <row r="219" spans="1:12" ht="17.25" hidden="1" thickBot="1" x14ac:dyDescent="0.35">
      <c r="A219" s="52"/>
      <c r="B219" s="68"/>
      <c r="C219" s="61"/>
      <c r="D219" s="62"/>
      <c r="E219" s="63"/>
      <c r="F219" s="96" t="s">
        <v>11</v>
      </c>
      <c r="G219" s="69"/>
      <c r="H219" s="96" t="s">
        <v>12</v>
      </c>
      <c r="I219" s="69"/>
      <c r="J219" s="94"/>
      <c r="K219" s="94"/>
      <c r="L219" s="94"/>
    </row>
    <row r="220" spans="1:12" customFormat="1" hidden="1" thickBot="1" x14ac:dyDescent="0.3">
      <c r="A220" s="19"/>
      <c r="B220" s="22"/>
      <c r="C220" s="38"/>
      <c r="D220" s="35"/>
      <c r="E220" s="16"/>
      <c r="F220" s="3" t="s">
        <v>13</v>
      </c>
      <c r="G220" s="6"/>
      <c r="H220" s="26"/>
      <c r="I220" s="27"/>
      <c r="J220" s="24"/>
      <c r="K220" s="24"/>
      <c r="L220" s="24"/>
    </row>
    <row r="221" spans="1:12" customFormat="1" ht="32.25" hidden="1" thickBot="1" x14ac:dyDescent="0.3">
      <c r="A221" s="19"/>
      <c r="B221" s="23"/>
      <c r="C221" s="39"/>
      <c r="D221" s="36"/>
      <c r="E221" s="17"/>
      <c r="F221" s="7" t="s">
        <v>15</v>
      </c>
      <c r="G221" s="18" t="s">
        <v>179</v>
      </c>
      <c r="H221" s="28"/>
      <c r="I221" s="29"/>
      <c r="J221" s="25"/>
      <c r="K221" s="24"/>
      <c r="L221" s="24"/>
    </row>
    <row r="222" spans="1:12" ht="33.75" thickBot="1" x14ac:dyDescent="0.35">
      <c r="A222" s="52">
        <f t="shared" si="2"/>
        <v>54</v>
      </c>
      <c r="B222" s="66" t="s">
        <v>14</v>
      </c>
      <c r="C222" s="54" t="s">
        <v>180</v>
      </c>
      <c r="D222" s="55" t="s">
        <v>130</v>
      </c>
      <c r="E222" s="56" t="s">
        <v>273</v>
      </c>
      <c r="F222" s="102" t="s">
        <v>9</v>
      </c>
      <c r="G222" s="103" t="s">
        <v>276</v>
      </c>
      <c r="H222" s="92" t="s">
        <v>10</v>
      </c>
      <c r="I222" s="64" t="s">
        <v>181</v>
      </c>
      <c r="J222" s="93">
        <v>2500</v>
      </c>
      <c r="K222" s="105">
        <f>J222*12</f>
        <v>30000</v>
      </c>
      <c r="L222" s="108">
        <f>J222*3</f>
        <v>7500</v>
      </c>
    </row>
    <row r="223" spans="1:12" ht="17.25" hidden="1" thickBot="1" x14ac:dyDescent="0.35">
      <c r="A223" s="52"/>
      <c r="B223" s="68"/>
      <c r="C223" s="61"/>
      <c r="D223" s="62"/>
      <c r="E223" s="63"/>
      <c r="F223" s="96" t="s">
        <v>11</v>
      </c>
      <c r="G223" s="69"/>
      <c r="H223" s="96" t="s">
        <v>12</v>
      </c>
      <c r="I223" s="69"/>
      <c r="J223" s="94"/>
      <c r="K223" s="94"/>
      <c r="L223" s="94"/>
    </row>
    <row r="224" spans="1:12" customFormat="1" hidden="1" thickBot="1" x14ac:dyDescent="0.3">
      <c r="A224" s="19"/>
      <c r="B224" s="22"/>
      <c r="C224" s="38"/>
      <c r="D224" s="35"/>
      <c r="E224" s="16"/>
      <c r="F224" s="3" t="s">
        <v>13</v>
      </c>
      <c r="G224" s="6"/>
      <c r="H224" s="26"/>
      <c r="I224" s="27"/>
      <c r="J224" s="24"/>
      <c r="K224" s="24"/>
      <c r="L224" s="24"/>
    </row>
    <row r="225" spans="1:12" customFormat="1" ht="32.25" hidden="1" thickBot="1" x14ac:dyDescent="0.3">
      <c r="A225" s="19"/>
      <c r="B225" s="23"/>
      <c r="C225" s="39"/>
      <c r="D225" s="36"/>
      <c r="E225" s="17"/>
      <c r="F225" s="7" t="s">
        <v>15</v>
      </c>
      <c r="G225" s="18" t="s">
        <v>181</v>
      </c>
      <c r="H225" s="28"/>
      <c r="I225" s="29"/>
      <c r="J225" s="25"/>
      <c r="K225" s="24"/>
      <c r="L225" s="24"/>
    </row>
    <row r="226" spans="1:12" ht="33.75" thickBot="1" x14ac:dyDescent="0.35">
      <c r="A226" s="52">
        <f t="shared" si="2"/>
        <v>55</v>
      </c>
      <c r="B226" s="66" t="s">
        <v>14</v>
      </c>
      <c r="C226" s="54" t="s">
        <v>183</v>
      </c>
      <c r="D226" s="55" t="s">
        <v>130</v>
      </c>
      <c r="E226" s="56" t="s">
        <v>273</v>
      </c>
      <c r="F226" s="102" t="s">
        <v>9</v>
      </c>
      <c r="G226" s="103" t="s">
        <v>277</v>
      </c>
      <c r="H226" s="92" t="s">
        <v>10</v>
      </c>
      <c r="I226" s="64" t="s">
        <v>182</v>
      </c>
      <c r="J226" s="93">
        <v>5500</v>
      </c>
      <c r="K226" s="105">
        <f>J226*12</f>
        <v>66000</v>
      </c>
      <c r="L226" s="108">
        <f>J226*3</f>
        <v>16500</v>
      </c>
    </row>
    <row r="227" spans="1:12" ht="17.25" hidden="1" thickBot="1" x14ac:dyDescent="0.35">
      <c r="A227" s="52"/>
      <c r="B227" s="68"/>
      <c r="C227" s="61"/>
      <c r="D227" s="62"/>
      <c r="E227" s="63"/>
      <c r="F227" s="96" t="s">
        <v>11</v>
      </c>
      <c r="G227" s="69"/>
      <c r="H227" s="96" t="s">
        <v>12</v>
      </c>
      <c r="I227" s="69"/>
      <c r="J227" s="94"/>
      <c r="K227" s="94"/>
      <c r="L227" s="94"/>
    </row>
    <row r="228" spans="1:12" customFormat="1" hidden="1" thickBot="1" x14ac:dyDescent="0.3">
      <c r="A228" s="19"/>
      <c r="B228" s="22"/>
      <c r="C228" s="38"/>
      <c r="D228" s="35"/>
      <c r="E228" s="16"/>
      <c r="F228" s="3" t="s">
        <v>13</v>
      </c>
      <c r="G228" s="6"/>
      <c r="H228" s="26"/>
      <c r="I228" s="27"/>
      <c r="J228" s="24"/>
      <c r="K228" s="24"/>
      <c r="L228" s="24"/>
    </row>
    <row r="229" spans="1:12" customFormat="1" ht="32.25" hidden="1" thickBot="1" x14ac:dyDescent="0.3">
      <c r="A229" s="19"/>
      <c r="B229" s="23"/>
      <c r="C229" s="39"/>
      <c r="D229" s="36"/>
      <c r="E229" s="17"/>
      <c r="F229" s="7" t="s">
        <v>15</v>
      </c>
      <c r="G229" s="18" t="s">
        <v>182</v>
      </c>
      <c r="H229" s="28"/>
      <c r="I229" s="29"/>
      <c r="J229" s="25"/>
      <c r="K229" s="24"/>
      <c r="L229" s="24"/>
    </row>
    <row r="230" spans="1:12" ht="33.75" thickBot="1" x14ac:dyDescent="0.35">
      <c r="A230" s="52">
        <f t="shared" si="2"/>
        <v>56</v>
      </c>
      <c r="B230" s="66" t="s">
        <v>14</v>
      </c>
      <c r="C230" s="54" t="s">
        <v>184</v>
      </c>
      <c r="D230" s="55" t="s">
        <v>130</v>
      </c>
      <c r="E230" s="56" t="s">
        <v>273</v>
      </c>
      <c r="F230" s="102" t="s">
        <v>9</v>
      </c>
      <c r="G230" s="103" t="s">
        <v>278</v>
      </c>
      <c r="H230" s="92" t="s">
        <v>10</v>
      </c>
      <c r="I230" s="64" t="s">
        <v>185</v>
      </c>
      <c r="J230" s="93">
        <v>2760</v>
      </c>
      <c r="K230" s="105">
        <f>J230*12</f>
        <v>33120</v>
      </c>
      <c r="L230" s="108">
        <f>J230*3</f>
        <v>8280</v>
      </c>
    </row>
    <row r="231" spans="1:12" ht="17.25" hidden="1" thickBot="1" x14ac:dyDescent="0.35">
      <c r="A231" s="52"/>
      <c r="B231" s="68"/>
      <c r="C231" s="61"/>
      <c r="D231" s="62"/>
      <c r="E231" s="63"/>
      <c r="F231" s="96" t="s">
        <v>11</v>
      </c>
      <c r="G231" s="69"/>
      <c r="H231" s="96" t="s">
        <v>12</v>
      </c>
      <c r="I231" s="69"/>
      <c r="J231" s="94"/>
      <c r="K231" s="94"/>
      <c r="L231" s="94"/>
    </row>
    <row r="232" spans="1:12" customFormat="1" hidden="1" thickBot="1" x14ac:dyDescent="0.3">
      <c r="A232" s="19"/>
      <c r="B232" s="22"/>
      <c r="C232" s="38"/>
      <c r="D232" s="35"/>
      <c r="E232" s="16"/>
      <c r="F232" s="3" t="s">
        <v>13</v>
      </c>
      <c r="G232" s="6"/>
      <c r="H232" s="26"/>
      <c r="I232" s="27"/>
      <c r="J232" s="24"/>
      <c r="K232" s="24"/>
      <c r="L232" s="24"/>
    </row>
    <row r="233" spans="1:12" customFormat="1" ht="32.25" hidden="1" thickBot="1" x14ac:dyDescent="0.3">
      <c r="A233" s="19"/>
      <c r="B233" s="23"/>
      <c r="C233" s="39"/>
      <c r="D233" s="36"/>
      <c r="E233" s="17"/>
      <c r="F233" s="7" t="s">
        <v>15</v>
      </c>
      <c r="G233" s="18" t="s">
        <v>185</v>
      </c>
      <c r="H233" s="28"/>
      <c r="I233" s="29"/>
      <c r="J233" s="25"/>
      <c r="K233" s="24"/>
      <c r="L233" s="24"/>
    </row>
    <row r="234" spans="1:12" ht="33.75" thickBot="1" x14ac:dyDescent="0.35">
      <c r="A234" s="52">
        <f t="shared" si="2"/>
        <v>57</v>
      </c>
      <c r="B234" s="66" t="s">
        <v>14</v>
      </c>
      <c r="C234" s="54" t="s">
        <v>187</v>
      </c>
      <c r="D234" s="55" t="s">
        <v>130</v>
      </c>
      <c r="E234" s="56" t="s">
        <v>273</v>
      </c>
      <c r="F234" s="102" t="s">
        <v>9</v>
      </c>
      <c r="G234" s="67" t="s">
        <v>198</v>
      </c>
      <c r="H234" s="92" t="s">
        <v>10</v>
      </c>
      <c r="I234" s="64" t="s">
        <v>186</v>
      </c>
      <c r="J234" s="93">
        <v>9240</v>
      </c>
      <c r="K234" s="105">
        <f>J234*12</f>
        <v>110880</v>
      </c>
      <c r="L234" s="108">
        <f>J234*3</f>
        <v>27720</v>
      </c>
    </row>
    <row r="235" spans="1:12" ht="17.25" hidden="1" thickBot="1" x14ac:dyDescent="0.35">
      <c r="A235" s="52"/>
      <c r="B235" s="68"/>
      <c r="C235" s="61"/>
      <c r="D235" s="62"/>
      <c r="E235" s="63"/>
      <c r="F235" s="96" t="s">
        <v>11</v>
      </c>
      <c r="G235" s="69"/>
      <c r="H235" s="96" t="s">
        <v>12</v>
      </c>
      <c r="I235" s="69"/>
      <c r="J235" s="94"/>
      <c r="K235" s="94"/>
      <c r="L235" s="94"/>
    </row>
    <row r="236" spans="1:12" customFormat="1" hidden="1" thickBot="1" x14ac:dyDescent="0.3">
      <c r="A236" s="19"/>
      <c r="B236" s="22"/>
      <c r="C236" s="38"/>
      <c r="D236" s="35"/>
      <c r="E236" s="16"/>
      <c r="F236" s="3" t="s">
        <v>13</v>
      </c>
      <c r="G236" s="6"/>
      <c r="H236" s="26"/>
      <c r="I236" s="27"/>
      <c r="J236" s="24"/>
      <c r="K236" s="24"/>
      <c r="L236" s="24"/>
    </row>
    <row r="237" spans="1:12" customFormat="1" ht="32.25" hidden="1" thickBot="1" x14ac:dyDescent="0.3">
      <c r="A237" s="19"/>
      <c r="B237" s="23"/>
      <c r="C237" s="39"/>
      <c r="D237" s="36"/>
      <c r="E237" s="17"/>
      <c r="F237" s="7" t="s">
        <v>15</v>
      </c>
      <c r="G237" s="18" t="s">
        <v>186</v>
      </c>
      <c r="H237" s="28"/>
      <c r="I237" s="29"/>
      <c r="J237" s="25"/>
      <c r="K237" s="24"/>
      <c r="L237" s="24"/>
    </row>
    <row r="238" spans="1:12" ht="33.75" thickBot="1" x14ac:dyDescent="0.35">
      <c r="A238" s="52">
        <f t="shared" si="2"/>
        <v>58</v>
      </c>
      <c r="B238" s="66" t="s">
        <v>14</v>
      </c>
      <c r="C238" s="54" t="s">
        <v>189</v>
      </c>
      <c r="D238" s="55" t="s">
        <v>130</v>
      </c>
      <c r="E238" s="56" t="s">
        <v>273</v>
      </c>
      <c r="F238" s="102" t="s">
        <v>9</v>
      </c>
      <c r="G238" s="67" t="s">
        <v>197</v>
      </c>
      <c r="H238" s="92" t="s">
        <v>10</v>
      </c>
      <c r="I238" s="64" t="s">
        <v>190</v>
      </c>
      <c r="J238" s="93">
        <v>4200</v>
      </c>
      <c r="K238" s="105">
        <f>J238*12</f>
        <v>50400</v>
      </c>
      <c r="L238" s="108">
        <f>J238*3</f>
        <v>12600</v>
      </c>
    </row>
    <row r="239" spans="1:12" ht="17.25" hidden="1" thickBot="1" x14ac:dyDescent="0.35">
      <c r="A239" s="52"/>
      <c r="B239" s="68"/>
      <c r="C239" s="61"/>
      <c r="D239" s="62"/>
      <c r="E239" s="63"/>
      <c r="F239" s="96" t="s">
        <v>11</v>
      </c>
      <c r="G239" s="69"/>
      <c r="H239" s="96" t="s">
        <v>12</v>
      </c>
      <c r="I239" s="69"/>
      <c r="J239" s="94"/>
      <c r="K239" s="94"/>
      <c r="L239" s="94"/>
    </row>
    <row r="240" spans="1:12" customFormat="1" hidden="1" thickBot="1" x14ac:dyDescent="0.3">
      <c r="A240" s="19"/>
      <c r="B240" s="22"/>
      <c r="C240" s="38"/>
      <c r="D240" s="35"/>
      <c r="E240" s="16"/>
      <c r="F240" s="3" t="s">
        <v>13</v>
      </c>
      <c r="G240" s="6"/>
      <c r="H240" s="26"/>
      <c r="I240" s="27"/>
      <c r="J240" s="24"/>
      <c r="K240" s="24"/>
      <c r="L240" s="24"/>
    </row>
    <row r="241" spans="1:12" customFormat="1" ht="32.25" hidden="1" thickBot="1" x14ac:dyDescent="0.3">
      <c r="A241" s="19"/>
      <c r="B241" s="23"/>
      <c r="C241" s="39"/>
      <c r="D241" s="36"/>
      <c r="E241" s="17"/>
      <c r="F241" s="7" t="s">
        <v>15</v>
      </c>
      <c r="G241" s="18" t="s">
        <v>190</v>
      </c>
      <c r="H241" s="28"/>
      <c r="I241" s="29"/>
      <c r="J241" s="25"/>
      <c r="K241" s="24"/>
      <c r="L241" s="24"/>
    </row>
    <row r="242" spans="1:12" ht="33.75" thickBot="1" x14ac:dyDescent="0.35">
      <c r="A242" s="52">
        <f t="shared" si="2"/>
        <v>59</v>
      </c>
      <c r="B242" s="66" t="s">
        <v>14</v>
      </c>
      <c r="C242" s="54" t="s">
        <v>191</v>
      </c>
      <c r="D242" s="55" t="s">
        <v>130</v>
      </c>
      <c r="E242" s="56" t="s">
        <v>273</v>
      </c>
      <c r="F242" s="102" t="s">
        <v>9</v>
      </c>
      <c r="G242" s="103" t="s">
        <v>279</v>
      </c>
      <c r="H242" s="92" t="s">
        <v>10</v>
      </c>
      <c r="I242" s="64" t="s">
        <v>192</v>
      </c>
      <c r="J242" s="93">
        <v>9500</v>
      </c>
      <c r="K242" s="105">
        <f>J242*12</f>
        <v>114000</v>
      </c>
      <c r="L242" s="108">
        <f>J242*3</f>
        <v>28500</v>
      </c>
    </row>
    <row r="243" spans="1:12" ht="17.25" hidden="1" thickBot="1" x14ac:dyDescent="0.35">
      <c r="A243" s="52"/>
      <c r="B243" s="68"/>
      <c r="C243" s="61"/>
      <c r="D243" s="62"/>
      <c r="E243" s="63"/>
      <c r="F243" s="96" t="s">
        <v>11</v>
      </c>
      <c r="G243" s="69"/>
      <c r="H243" s="96" t="s">
        <v>12</v>
      </c>
      <c r="I243" s="69"/>
      <c r="J243" s="94"/>
      <c r="K243" s="94"/>
      <c r="L243" s="94"/>
    </row>
    <row r="244" spans="1:12" customFormat="1" hidden="1" thickBot="1" x14ac:dyDescent="0.3">
      <c r="A244" s="19"/>
      <c r="B244" s="22"/>
      <c r="C244" s="38"/>
      <c r="D244" s="35"/>
      <c r="E244" s="16"/>
      <c r="F244" s="3" t="s">
        <v>13</v>
      </c>
      <c r="G244" s="6"/>
      <c r="H244" s="26"/>
      <c r="I244" s="27"/>
      <c r="J244" s="24"/>
      <c r="K244" s="24"/>
      <c r="L244" s="24"/>
    </row>
    <row r="245" spans="1:12" customFormat="1" ht="32.25" hidden="1" thickBot="1" x14ac:dyDescent="0.3">
      <c r="A245" s="19"/>
      <c r="B245" s="23"/>
      <c r="C245" s="39"/>
      <c r="D245" s="36"/>
      <c r="E245" s="17"/>
      <c r="F245" s="7" t="s">
        <v>15</v>
      </c>
      <c r="G245" s="18" t="s">
        <v>192</v>
      </c>
      <c r="H245" s="28"/>
      <c r="I245" s="29"/>
      <c r="J245" s="25"/>
      <c r="K245" s="24"/>
      <c r="L245" s="24"/>
    </row>
    <row r="246" spans="1:12" ht="33.75" thickBot="1" x14ac:dyDescent="0.35">
      <c r="A246" s="52">
        <f t="shared" si="2"/>
        <v>60</v>
      </c>
      <c r="B246" s="66" t="s">
        <v>14</v>
      </c>
      <c r="C246" s="54" t="s">
        <v>193</v>
      </c>
      <c r="D246" s="55" t="s">
        <v>130</v>
      </c>
      <c r="E246" s="56" t="s">
        <v>273</v>
      </c>
      <c r="F246" s="102" t="s">
        <v>9</v>
      </c>
      <c r="G246" s="67" t="s">
        <v>200</v>
      </c>
      <c r="H246" s="92" t="s">
        <v>10</v>
      </c>
      <c r="I246" s="64" t="s">
        <v>194</v>
      </c>
      <c r="J246" s="93">
        <v>1620</v>
      </c>
      <c r="K246" s="105">
        <f>J246*12</f>
        <v>19440</v>
      </c>
      <c r="L246" s="108">
        <f>J246*3</f>
        <v>4860</v>
      </c>
    </row>
    <row r="247" spans="1:12" ht="17.25" hidden="1" thickBot="1" x14ac:dyDescent="0.35">
      <c r="A247" s="52"/>
      <c r="B247" s="68"/>
      <c r="C247" s="61"/>
      <c r="D247" s="62"/>
      <c r="E247" s="63"/>
      <c r="F247" s="96" t="s">
        <v>11</v>
      </c>
      <c r="G247" s="69"/>
      <c r="H247" s="96" t="s">
        <v>12</v>
      </c>
      <c r="I247" s="69"/>
      <c r="J247" s="94"/>
      <c r="K247" s="94"/>
      <c r="L247" s="94"/>
    </row>
    <row r="248" spans="1:12" customFormat="1" hidden="1" thickBot="1" x14ac:dyDescent="0.3">
      <c r="A248" s="19"/>
      <c r="B248" s="22"/>
      <c r="C248" s="38"/>
      <c r="D248" s="35"/>
      <c r="E248" s="16"/>
      <c r="F248" s="3" t="s">
        <v>13</v>
      </c>
      <c r="G248" s="6"/>
      <c r="H248" s="26"/>
      <c r="I248" s="27"/>
      <c r="J248" s="24"/>
      <c r="K248" s="24"/>
      <c r="L248" s="24"/>
    </row>
    <row r="249" spans="1:12" customFormat="1" ht="32.25" hidden="1" thickBot="1" x14ac:dyDescent="0.3">
      <c r="A249" s="19"/>
      <c r="B249" s="23"/>
      <c r="C249" s="39"/>
      <c r="D249" s="36"/>
      <c r="E249" s="17"/>
      <c r="F249" s="7" t="s">
        <v>15</v>
      </c>
      <c r="G249" s="18" t="s">
        <v>194</v>
      </c>
      <c r="H249" s="28"/>
      <c r="I249" s="29"/>
      <c r="J249" s="25"/>
      <c r="K249" s="24"/>
      <c r="L249" s="24"/>
    </row>
    <row r="250" spans="1:12" ht="33.75" thickBot="1" x14ac:dyDescent="0.35">
      <c r="A250" s="52">
        <f t="shared" ref="A250:A262" si="3">A246+1</f>
        <v>61</v>
      </c>
      <c r="B250" s="66" t="s">
        <v>14</v>
      </c>
      <c r="C250" s="54" t="s">
        <v>196</v>
      </c>
      <c r="D250" s="55" t="s">
        <v>130</v>
      </c>
      <c r="E250" s="56" t="s">
        <v>273</v>
      </c>
      <c r="F250" s="102" t="s">
        <v>9</v>
      </c>
      <c r="G250" s="67" t="s">
        <v>199</v>
      </c>
      <c r="H250" s="92" t="s">
        <v>10</v>
      </c>
      <c r="I250" s="64" t="s">
        <v>179</v>
      </c>
      <c r="J250" s="93">
        <v>3200</v>
      </c>
      <c r="K250" s="105">
        <f>J250*12</f>
        <v>38400</v>
      </c>
      <c r="L250" s="108">
        <f>J250*3</f>
        <v>9600</v>
      </c>
    </row>
    <row r="251" spans="1:12" ht="17.25" hidden="1" thickBot="1" x14ac:dyDescent="0.35">
      <c r="A251" s="52"/>
      <c r="B251" s="68"/>
      <c r="C251" s="61"/>
      <c r="D251" s="62"/>
      <c r="E251" s="63"/>
      <c r="F251" s="96" t="s">
        <v>11</v>
      </c>
      <c r="G251" s="69"/>
      <c r="H251" s="96" t="s">
        <v>12</v>
      </c>
      <c r="I251" s="69"/>
      <c r="J251" s="94"/>
      <c r="K251" s="94"/>
      <c r="L251" s="94"/>
    </row>
    <row r="252" spans="1:12" customFormat="1" hidden="1" thickBot="1" x14ac:dyDescent="0.3">
      <c r="A252" s="19"/>
      <c r="B252" s="22"/>
      <c r="C252" s="38"/>
      <c r="D252" s="35"/>
      <c r="E252" s="16"/>
      <c r="F252" s="3" t="s">
        <v>13</v>
      </c>
      <c r="G252" s="6"/>
      <c r="H252" s="26"/>
      <c r="I252" s="27"/>
      <c r="J252" s="24"/>
      <c r="K252" s="24"/>
      <c r="L252" s="24"/>
    </row>
    <row r="253" spans="1:12" customFormat="1" ht="32.25" hidden="1" thickBot="1" x14ac:dyDescent="0.3">
      <c r="A253" s="19"/>
      <c r="B253" s="23"/>
      <c r="C253" s="39"/>
      <c r="D253" s="36"/>
      <c r="E253" s="17"/>
      <c r="F253" s="7" t="s">
        <v>15</v>
      </c>
      <c r="G253" s="18" t="s">
        <v>179</v>
      </c>
      <c r="H253" s="28"/>
      <c r="I253" s="29"/>
      <c r="J253" s="25"/>
      <c r="K253" s="24"/>
      <c r="L253" s="24"/>
    </row>
    <row r="254" spans="1:12" ht="33.75" thickBot="1" x14ac:dyDescent="0.35">
      <c r="A254" s="52">
        <f t="shared" si="3"/>
        <v>62</v>
      </c>
      <c r="B254" s="66" t="s">
        <v>14</v>
      </c>
      <c r="C254" s="54" t="s">
        <v>201</v>
      </c>
      <c r="D254" s="55" t="s">
        <v>130</v>
      </c>
      <c r="E254" s="56" t="s">
        <v>273</v>
      </c>
      <c r="F254" s="102" t="s">
        <v>9</v>
      </c>
      <c r="G254" s="67" t="s">
        <v>203</v>
      </c>
      <c r="H254" s="92" t="s">
        <v>10</v>
      </c>
      <c r="I254" s="64" t="s">
        <v>202</v>
      </c>
      <c r="J254" s="93">
        <v>11000</v>
      </c>
      <c r="K254" s="105">
        <f>J254*12</f>
        <v>132000</v>
      </c>
      <c r="L254" s="108">
        <f>J254*3</f>
        <v>33000</v>
      </c>
    </row>
    <row r="255" spans="1:12" ht="17.25" hidden="1" thickBot="1" x14ac:dyDescent="0.35">
      <c r="A255" s="52"/>
      <c r="B255" s="68"/>
      <c r="C255" s="61"/>
      <c r="D255" s="62"/>
      <c r="E255" s="63"/>
      <c r="F255" s="96" t="s">
        <v>11</v>
      </c>
      <c r="G255" s="69"/>
      <c r="H255" s="96" t="s">
        <v>12</v>
      </c>
      <c r="I255" s="69"/>
      <c r="J255" s="94"/>
      <c r="K255" s="94"/>
      <c r="L255" s="94"/>
    </row>
    <row r="256" spans="1:12" customFormat="1" hidden="1" thickBot="1" x14ac:dyDescent="0.3">
      <c r="A256" s="19"/>
      <c r="B256" s="22"/>
      <c r="C256" s="38"/>
      <c r="D256" s="35"/>
      <c r="E256" s="16"/>
      <c r="F256" s="3" t="s">
        <v>13</v>
      </c>
      <c r="G256" s="6"/>
      <c r="H256" s="26"/>
      <c r="I256" s="27"/>
      <c r="J256" s="24"/>
      <c r="K256" s="24"/>
      <c r="L256" s="24"/>
    </row>
    <row r="257" spans="1:12" customFormat="1" ht="32.25" hidden="1" thickBot="1" x14ac:dyDescent="0.3">
      <c r="A257" s="19"/>
      <c r="B257" s="23"/>
      <c r="C257" s="39"/>
      <c r="D257" s="36"/>
      <c r="E257" s="17"/>
      <c r="F257" s="7" t="s">
        <v>15</v>
      </c>
      <c r="G257" s="18" t="s">
        <v>202</v>
      </c>
      <c r="H257" s="28"/>
      <c r="I257" s="29"/>
      <c r="J257" s="25"/>
      <c r="K257" s="24"/>
      <c r="L257" s="24"/>
    </row>
    <row r="258" spans="1:12" ht="33.75" thickBot="1" x14ac:dyDescent="0.35">
      <c r="A258" s="52">
        <f t="shared" si="3"/>
        <v>63</v>
      </c>
      <c r="B258" s="66" t="s">
        <v>14</v>
      </c>
      <c r="C258" s="54" t="s">
        <v>204</v>
      </c>
      <c r="D258" s="55" t="s">
        <v>130</v>
      </c>
      <c r="E258" s="56" t="s">
        <v>273</v>
      </c>
      <c r="F258" s="102" t="s">
        <v>9</v>
      </c>
      <c r="G258" s="67" t="s">
        <v>205</v>
      </c>
      <c r="H258" s="92" t="s">
        <v>10</v>
      </c>
      <c r="I258" s="64" t="s">
        <v>206</v>
      </c>
      <c r="J258" s="93">
        <v>34340</v>
      </c>
      <c r="K258" s="105">
        <f>J258*12</f>
        <v>412080</v>
      </c>
      <c r="L258" s="108">
        <f>J258*3</f>
        <v>103020</v>
      </c>
    </row>
    <row r="259" spans="1:12" ht="17.25" hidden="1" thickBot="1" x14ac:dyDescent="0.35">
      <c r="A259" s="52"/>
      <c r="B259" s="68"/>
      <c r="C259" s="61"/>
      <c r="D259" s="62"/>
      <c r="E259" s="63"/>
      <c r="F259" s="96" t="s">
        <v>11</v>
      </c>
      <c r="G259" s="69"/>
      <c r="H259" s="96" t="s">
        <v>12</v>
      </c>
      <c r="I259" s="69"/>
      <c r="J259" s="94"/>
      <c r="K259" s="94"/>
      <c r="L259" s="94"/>
    </row>
    <row r="260" spans="1:12" customFormat="1" hidden="1" thickBot="1" x14ac:dyDescent="0.3">
      <c r="A260" s="19"/>
      <c r="B260" s="22"/>
      <c r="C260" s="38"/>
      <c r="D260" s="35"/>
      <c r="E260" s="16"/>
      <c r="F260" s="3" t="s">
        <v>13</v>
      </c>
      <c r="G260" s="6"/>
      <c r="H260" s="26"/>
      <c r="I260" s="27"/>
      <c r="J260" s="24"/>
      <c r="K260" s="24"/>
      <c r="L260" s="24"/>
    </row>
    <row r="261" spans="1:12" customFormat="1" ht="32.25" hidden="1" thickBot="1" x14ac:dyDescent="0.3">
      <c r="A261" s="19"/>
      <c r="B261" s="23"/>
      <c r="C261" s="39"/>
      <c r="D261" s="36"/>
      <c r="E261" s="17"/>
      <c r="F261" s="7" t="s">
        <v>15</v>
      </c>
      <c r="G261" s="18"/>
      <c r="H261" s="28"/>
      <c r="I261" s="29"/>
      <c r="J261" s="25"/>
      <c r="K261" s="24"/>
      <c r="L261" s="24"/>
    </row>
    <row r="262" spans="1:12" ht="33.75" thickBot="1" x14ac:dyDescent="0.35">
      <c r="A262" s="52">
        <f t="shared" si="3"/>
        <v>64</v>
      </c>
      <c r="B262" s="66" t="s">
        <v>14</v>
      </c>
      <c r="C262" s="54" t="s">
        <v>280</v>
      </c>
      <c r="D262" s="55" t="s">
        <v>130</v>
      </c>
      <c r="E262" s="56" t="s">
        <v>273</v>
      </c>
      <c r="F262" s="102" t="s">
        <v>9</v>
      </c>
      <c r="G262" s="103" t="s">
        <v>281</v>
      </c>
      <c r="H262" s="92" t="s">
        <v>10</v>
      </c>
      <c r="I262" s="103" t="s">
        <v>282</v>
      </c>
      <c r="J262" s="93">
        <v>3400</v>
      </c>
      <c r="K262" s="105">
        <f>J262*12</f>
        <v>40800</v>
      </c>
      <c r="L262" s="108">
        <f>J262*3</f>
        <v>10200</v>
      </c>
    </row>
    <row r="263" spans="1:12" ht="17.25" hidden="1" thickBot="1" x14ac:dyDescent="0.35">
      <c r="A263" s="52"/>
      <c r="B263" s="68"/>
      <c r="C263" s="61"/>
      <c r="D263" s="62"/>
      <c r="E263" s="63"/>
      <c r="F263" s="96" t="s">
        <v>11</v>
      </c>
      <c r="G263" s="69"/>
      <c r="H263" s="96" t="s">
        <v>12</v>
      </c>
      <c r="I263" s="103">
        <v>66534291</v>
      </c>
      <c r="J263" s="94"/>
      <c r="K263" s="94"/>
      <c r="L263" s="94"/>
    </row>
    <row r="264" spans="1:12" customFormat="1" hidden="1" thickBot="1" x14ac:dyDescent="0.3">
      <c r="A264" s="19"/>
      <c r="B264" s="22"/>
      <c r="C264" s="38"/>
      <c r="D264" s="35"/>
      <c r="E264" s="16"/>
      <c r="F264" s="3" t="s">
        <v>13</v>
      </c>
      <c r="G264" s="6"/>
      <c r="H264" s="26"/>
      <c r="I264" s="27"/>
      <c r="J264" s="24"/>
      <c r="K264" s="24"/>
      <c r="L264" s="24"/>
    </row>
    <row r="265" spans="1:12" customFormat="1" ht="32.25" hidden="1" thickBot="1" x14ac:dyDescent="0.3">
      <c r="A265" s="19"/>
      <c r="B265" s="23"/>
      <c r="C265" s="39"/>
      <c r="D265" s="36"/>
      <c r="E265" s="17"/>
      <c r="F265" s="7" t="s">
        <v>15</v>
      </c>
      <c r="G265" s="18"/>
      <c r="H265" s="28"/>
      <c r="I265" s="29"/>
      <c r="J265" s="25"/>
      <c r="K265" s="24"/>
      <c r="L265" s="24"/>
    </row>
    <row r="266" spans="1:12" ht="33.75" thickBot="1" x14ac:dyDescent="0.35">
      <c r="A266" s="52">
        <f t="shared" ref="A266" si="4">A262+1</f>
        <v>65</v>
      </c>
      <c r="B266" s="66" t="s">
        <v>14</v>
      </c>
      <c r="C266" s="54" t="s">
        <v>283</v>
      </c>
      <c r="D266" s="55" t="s">
        <v>130</v>
      </c>
      <c r="E266" s="56" t="s">
        <v>273</v>
      </c>
      <c r="F266" s="102" t="s">
        <v>9</v>
      </c>
      <c r="G266" s="103" t="s">
        <v>284</v>
      </c>
      <c r="H266" s="92" t="s">
        <v>10</v>
      </c>
      <c r="I266" s="103" t="s">
        <v>285</v>
      </c>
      <c r="J266" s="93">
        <v>3000</v>
      </c>
      <c r="K266" s="105">
        <f>J266*12</f>
        <v>36000</v>
      </c>
      <c r="L266" s="108">
        <f>J266*3</f>
        <v>9000</v>
      </c>
    </row>
    <row r="267" spans="1:12" ht="17.25" hidden="1" thickBot="1" x14ac:dyDescent="0.35">
      <c r="A267" s="52"/>
      <c r="B267" s="68"/>
      <c r="C267" s="61"/>
      <c r="D267" s="62"/>
      <c r="E267" s="63"/>
      <c r="F267" s="96" t="s">
        <v>11</v>
      </c>
      <c r="G267" s="69"/>
      <c r="H267" s="96" t="s">
        <v>12</v>
      </c>
      <c r="I267" s="103">
        <v>73217646</v>
      </c>
      <c r="J267" s="94"/>
      <c r="K267" s="94"/>
      <c r="L267" s="94"/>
    </row>
    <row r="268" spans="1:12" customFormat="1" hidden="1" thickBot="1" x14ac:dyDescent="0.3">
      <c r="A268" s="19"/>
      <c r="B268" s="22"/>
      <c r="C268" s="38"/>
      <c r="D268" s="35"/>
      <c r="E268" s="16"/>
      <c r="F268" s="3" t="s">
        <v>13</v>
      </c>
      <c r="G268" s="6"/>
      <c r="H268" s="26"/>
      <c r="I268" s="27"/>
      <c r="J268" s="24"/>
      <c r="K268" s="24"/>
      <c r="L268" s="24"/>
    </row>
    <row r="269" spans="1:12" customFormat="1" ht="32.25" hidden="1" thickBot="1" x14ac:dyDescent="0.3">
      <c r="A269" s="19"/>
      <c r="B269" s="23"/>
      <c r="C269" s="39"/>
      <c r="D269" s="36"/>
      <c r="E269" s="17"/>
      <c r="F269" s="7" t="s">
        <v>15</v>
      </c>
      <c r="G269" s="18"/>
      <c r="H269" s="28"/>
      <c r="I269" s="29"/>
      <c r="J269" s="25"/>
      <c r="K269" s="24"/>
      <c r="L269" s="24"/>
    </row>
    <row r="270" spans="1:12" ht="33" x14ac:dyDescent="0.3">
      <c r="A270" s="52">
        <f t="shared" ref="A270" si="5">A266+1</f>
        <v>66</v>
      </c>
      <c r="B270" s="66" t="s">
        <v>14</v>
      </c>
      <c r="C270" s="54" t="s">
        <v>287</v>
      </c>
      <c r="D270" s="55" t="s">
        <v>130</v>
      </c>
      <c r="E270" s="56" t="s">
        <v>273</v>
      </c>
      <c r="F270" s="102" t="s">
        <v>9</v>
      </c>
      <c r="G270" s="103" t="s">
        <v>286</v>
      </c>
      <c r="H270" s="92" t="s">
        <v>10</v>
      </c>
      <c r="I270" s="103" t="s">
        <v>288</v>
      </c>
      <c r="J270" s="93">
        <v>1550</v>
      </c>
      <c r="K270" s="105">
        <f>J270*12</f>
        <v>18600</v>
      </c>
      <c r="L270" s="108">
        <f>J270*3</f>
        <v>4650</v>
      </c>
    </row>
    <row r="271" spans="1:12" hidden="1" x14ac:dyDescent="0.3">
      <c r="A271" s="52"/>
      <c r="B271" s="68"/>
      <c r="C271" s="61"/>
      <c r="D271" s="62"/>
      <c r="E271" s="63"/>
      <c r="F271" s="96" t="s">
        <v>11</v>
      </c>
      <c r="G271" s="69"/>
      <c r="H271" s="96" t="s">
        <v>12</v>
      </c>
      <c r="I271" s="103">
        <v>42194717</v>
      </c>
      <c r="J271" s="94"/>
      <c r="K271" s="94"/>
      <c r="L271" s="94"/>
    </row>
    <row r="272" spans="1:12" customFormat="1" ht="15.75" hidden="1" x14ac:dyDescent="0.25">
      <c r="A272" s="19"/>
      <c r="B272" s="22"/>
      <c r="C272" s="38"/>
      <c r="D272" s="35"/>
      <c r="E272" s="16"/>
      <c r="F272" s="3" t="s">
        <v>13</v>
      </c>
      <c r="G272" s="6"/>
      <c r="H272" s="26"/>
      <c r="I272" s="27"/>
      <c r="J272" s="24"/>
      <c r="K272" s="24"/>
      <c r="L272" s="24"/>
    </row>
    <row r="273" spans="1:12" customFormat="1" ht="31.5" hidden="1" x14ac:dyDescent="0.25">
      <c r="A273" s="19"/>
      <c r="B273" s="22"/>
      <c r="C273" s="38"/>
      <c r="D273" s="35"/>
      <c r="E273" s="16"/>
      <c r="F273" s="43" t="s">
        <v>15</v>
      </c>
      <c r="G273" s="44"/>
      <c r="H273" s="45"/>
      <c r="I273" s="46"/>
      <c r="J273" s="24"/>
      <c r="K273" s="24"/>
      <c r="L273" s="24"/>
    </row>
    <row r="274" spans="1:12" ht="33" x14ac:dyDescent="0.3">
      <c r="A274" s="78">
        <f t="shared" ref="A274" si="6">A270+1</f>
        <v>67</v>
      </c>
      <c r="B274" s="79" t="s">
        <v>14</v>
      </c>
      <c r="C274" s="79" t="s">
        <v>289</v>
      </c>
      <c r="D274" s="78" t="s">
        <v>130</v>
      </c>
      <c r="E274" s="78" t="s">
        <v>273</v>
      </c>
      <c r="F274" s="104" t="s">
        <v>9</v>
      </c>
      <c r="G274" s="103" t="s">
        <v>291</v>
      </c>
      <c r="H274" s="96" t="s">
        <v>10</v>
      </c>
      <c r="I274" s="103" t="s">
        <v>290</v>
      </c>
      <c r="J274" s="105">
        <v>2000</v>
      </c>
      <c r="K274" s="105">
        <f>J274*12</f>
        <v>24000</v>
      </c>
      <c r="L274" s="108">
        <f>J274*3</f>
        <v>6000</v>
      </c>
    </row>
    <row r="275" spans="1:12" hidden="1" x14ac:dyDescent="0.3">
      <c r="A275" s="78"/>
      <c r="B275" s="79"/>
      <c r="C275" s="79"/>
      <c r="D275" s="78"/>
      <c r="E275" s="78"/>
      <c r="F275" s="96" t="s">
        <v>11</v>
      </c>
      <c r="G275" s="69"/>
      <c r="H275" s="96" t="s">
        <v>12</v>
      </c>
      <c r="I275" s="103">
        <v>67288456</v>
      </c>
      <c r="J275" s="105"/>
      <c r="K275" s="106"/>
      <c r="L275" s="106"/>
    </row>
    <row r="276" spans="1:12" customFormat="1" ht="15.75" hidden="1" x14ac:dyDescent="0.25">
      <c r="A276" s="20"/>
      <c r="B276" s="22"/>
      <c r="C276" s="38"/>
      <c r="D276" s="35"/>
      <c r="E276" s="16"/>
      <c r="F276" s="47" t="s">
        <v>13</v>
      </c>
      <c r="G276" s="48"/>
      <c r="H276" s="45"/>
      <c r="I276" s="46"/>
      <c r="J276" s="24"/>
      <c r="K276" s="24"/>
      <c r="L276" s="24"/>
    </row>
    <row r="277" spans="1:12" customFormat="1" ht="32.25" hidden="1" thickBot="1" x14ac:dyDescent="0.3">
      <c r="A277" s="19"/>
      <c r="B277" s="23"/>
      <c r="C277" s="39"/>
      <c r="D277" s="36"/>
      <c r="E277" s="17"/>
      <c r="F277" s="7" t="s">
        <v>15</v>
      </c>
      <c r="G277" s="18"/>
      <c r="H277" s="28"/>
      <c r="I277" s="29"/>
      <c r="J277" s="25"/>
      <c r="K277" s="25"/>
      <c r="L277" s="25"/>
    </row>
  </sheetData>
  <autoFilter ref="A9:L277">
    <filterColumn colId="11">
      <customFilters>
        <customFilter operator="notEqual" val=" "/>
      </customFilters>
    </filterColumn>
  </autoFilter>
  <pageMargins left="0.70866141732283472" right="0.70866141732283472" top="0.94488188976377963" bottom="1.1417322834645669" header="0.31496062992125984" footer="0.31496062992125984"/>
  <pageSetup scale="47" fitToHeight="0" orientation="landscape" r:id="rId1"/>
  <rowBreaks count="3" manualBreakCount="3">
    <brk id="77" max="16383" man="1"/>
    <brk id="157" max="16383" man="1"/>
    <brk id="2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F7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9" sqref="F59"/>
    </sheetView>
  </sheetViews>
  <sheetFormatPr baseColWidth="10" defaultRowHeight="15" x14ac:dyDescent="0.25"/>
  <cols>
    <col min="4" max="4" width="28.42578125" style="40" customWidth="1"/>
    <col min="6" max="6" width="55.42578125" customWidth="1"/>
  </cols>
  <sheetData>
    <row r="3" spans="4:6" ht="15.75" thickBot="1" x14ac:dyDescent="0.3"/>
    <row r="4" spans="4:6" ht="45.75" hidden="1" thickBot="1" x14ac:dyDescent="0.3">
      <c r="D4" s="37" t="s">
        <v>84</v>
      </c>
      <c r="F4" t="s">
        <v>244</v>
      </c>
    </row>
    <row r="5" spans="4:6" ht="30.75" hidden="1" thickBot="1" x14ac:dyDescent="0.3">
      <c r="D5" s="37" t="s">
        <v>132</v>
      </c>
      <c r="F5" t="s">
        <v>249</v>
      </c>
    </row>
    <row r="6" spans="4:6" ht="30.75" hidden="1" thickBot="1" x14ac:dyDescent="0.3">
      <c r="D6" s="37" t="s">
        <v>96</v>
      </c>
      <c r="F6" t="s">
        <v>246</v>
      </c>
    </row>
    <row r="7" spans="4:6" ht="30.75" hidden="1" thickBot="1" x14ac:dyDescent="0.3">
      <c r="D7" s="37" t="s">
        <v>127</v>
      </c>
      <c r="F7" t="s">
        <v>211</v>
      </c>
    </row>
    <row r="8" spans="4:6" ht="30.75" hidden="1" thickBot="1" x14ac:dyDescent="0.3">
      <c r="D8" s="37" t="s">
        <v>191</v>
      </c>
      <c r="F8" t="s">
        <v>271</v>
      </c>
    </row>
    <row r="9" spans="4:6" ht="30.75" hidden="1" thickBot="1" x14ac:dyDescent="0.3">
      <c r="D9" s="37" t="s">
        <v>75</v>
      </c>
      <c r="F9" t="s">
        <v>231</v>
      </c>
    </row>
    <row r="10" spans="4:6" ht="30.75" thickBot="1" x14ac:dyDescent="0.3">
      <c r="D10" s="37" t="s">
        <v>189</v>
      </c>
      <c r="F10" s="42" t="s">
        <v>270</v>
      </c>
    </row>
    <row r="11" spans="4:6" ht="30.75" hidden="1" thickBot="1" x14ac:dyDescent="0.3">
      <c r="D11" s="37" t="s">
        <v>57</v>
      </c>
      <c r="F11" t="s">
        <v>225</v>
      </c>
    </row>
    <row r="12" spans="4:6" ht="45.75" hidden="1" thickBot="1" x14ac:dyDescent="0.3">
      <c r="D12" s="37" t="s">
        <v>30</v>
      </c>
      <c r="F12" t="s">
        <v>216</v>
      </c>
    </row>
    <row r="13" spans="4:6" ht="30.75" hidden="1" thickBot="1" x14ac:dyDescent="0.3">
      <c r="D13" s="41" t="s">
        <v>43</v>
      </c>
      <c r="F13" t="s">
        <v>220</v>
      </c>
    </row>
    <row r="14" spans="4:6" ht="30.75" hidden="1" thickBot="1" x14ac:dyDescent="0.3">
      <c r="D14" s="37" t="s">
        <v>145</v>
      </c>
      <c r="F14" t="s">
        <v>262</v>
      </c>
    </row>
    <row r="15" spans="4:6" ht="30.75" hidden="1" thickBot="1" x14ac:dyDescent="0.3">
      <c r="D15" s="37" t="s">
        <v>143</v>
      </c>
      <c r="F15" t="s">
        <v>260</v>
      </c>
    </row>
    <row r="16" spans="4:6" ht="30.75" hidden="1" thickBot="1" x14ac:dyDescent="0.3">
      <c r="D16" s="37" t="s">
        <v>134</v>
      </c>
      <c r="F16" t="s">
        <v>250</v>
      </c>
    </row>
    <row r="17" spans="4:6" ht="45.75" hidden="1" thickBot="1" x14ac:dyDescent="0.3">
      <c r="D17" s="37" t="s">
        <v>39</v>
      </c>
      <c r="F17" t="s">
        <v>242</v>
      </c>
    </row>
    <row r="18" spans="4:6" ht="30.75" thickBot="1" x14ac:dyDescent="0.3">
      <c r="D18" s="37" t="s">
        <v>72</v>
      </c>
      <c r="F18" s="42" t="s">
        <v>230</v>
      </c>
    </row>
    <row r="19" spans="4:6" ht="45.75" hidden="1" thickBot="1" x14ac:dyDescent="0.3">
      <c r="D19" s="37" t="s">
        <v>28</v>
      </c>
      <c r="F19" t="s">
        <v>241</v>
      </c>
    </row>
    <row r="20" spans="4:6" ht="30.75" hidden="1" thickBot="1" x14ac:dyDescent="0.3">
      <c r="D20" s="37" t="s">
        <v>137</v>
      </c>
      <c r="F20" t="s">
        <v>254</v>
      </c>
    </row>
    <row r="21" spans="4:6" ht="30.75" hidden="1" thickBot="1" x14ac:dyDescent="0.3">
      <c r="D21" s="37" t="s">
        <v>88</v>
      </c>
      <c r="F21" t="s">
        <v>235</v>
      </c>
    </row>
    <row r="22" spans="4:6" ht="30.75" hidden="1" thickBot="1" x14ac:dyDescent="0.3">
      <c r="D22" s="37" t="s">
        <v>113</v>
      </c>
      <c r="F22" t="s">
        <v>208</v>
      </c>
    </row>
    <row r="23" spans="4:6" ht="30.75" hidden="1" thickBot="1" x14ac:dyDescent="0.3">
      <c r="D23" s="37" t="s">
        <v>141</v>
      </c>
      <c r="F23" t="s">
        <v>258</v>
      </c>
    </row>
    <row r="24" spans="4:6" ht="30.75" hidden="1" thickBot="1" x14ac:dyDescent="0.3">
      <c r="D24" s="37" t="s">
        <v>144</v>
      </c>
      <c r="F24" t="s">
        <v>261</v>
      </c>
    </row>
    <row r="25" spans="4:6" ht="45.75" hidden="1" thickBot="1" x14ac:dyDescent="0.3">
      <c r="D25" s="37" t="s">
        <v>18</v>
      </c>
      <c r="F25" t="s">
        <v>212</v>
      </c>
    </row>
    <row r="26" spans="4:6" ht="30.75" hidden="1" thickBot="1" x14ac:dyDescent="0.3">
      <c r="D26" s="37" t="s">
        <v>22</v>
      </c>
      <c r="F26" t="s">
        <v>214</v>
      </c>
    </row>
    <row r="27" spans="4:6" ht="30.75" hidden="1" thickBot="1" x14ac:dyDescent="0.3">
      <c r="D27" s="37" t="s">
        <v>44</v>
      </c>
      <c r="F27" t="s">
        <v>221</v>
      </c>
    </row>
    <row r="28" spans="4:6" ht="30.75" hidden="1" thickBot="1" x14ac:dyDescent="0.3">
      <c r="D28" s="37" t="s">
        <v>180</v>
      </c>
      <c r="F28" t="s">
        <v>265</v>
      </c>
    </row>
    <row r="29" spans="4:6" ht="30.75" hidden="1" thickBot="1" x14ac:dyDescent="0.3">
      <c r="D29" s="37" t="s">
        <v>184</v>
      </c>
      <c r="F29" t="s">
        <v>267</v>
      </c>
    </row>
    <row r="30" spans="4:6" ht="30.75" hidden="1" thickBot="1" x14ac:dyDescent="0.3">
      <c r="D30" s="37" t="s">
        <v>33</v>
      </c>
      <c r="F30" t="s">
        <v>217</v>
      </c>
    </row>
    <row r="31" spans="4:6" ht="30.75" hidden="1" thickBot="1" x14ac:dyDescent="0.3">
      <c r="D31" s="37" t="s">
        <v>115</v>
      </c>
      <c r="F31" t="s">
        <v>209</v>
      </c>
    </row>
    <row r="32" spans="4:6" ht="45.75" hidden="1" thickBot="1" x14ac:dyDescent="0.3">
      <c r="D32" s="37" t="s">
        <v>107</v>
      </c>
      <c r="F32" t="s">
        <v>240</v>
      </c>
    </row>
    <row r="33" spans="4:6" ht="30.75" hidden="1" thickBot="1" x14ac:dyDescent="0.3">
      <c r="D33" s="37" t="s">
        <v>104</v>
      </c>
      <c r="F33" t="s">
        <v>239</v>
      </c>
    </row>
    <row r="34" spans="4:6" ht="30.75" hidden="1" thickBot="1" x14ac:dyDescent="0.3">
      <c r="D34" s="37" t="s">
        <v>133</v>
      </c>
      <c r="F34" t="s">
        <v>251</v>
      </c>
    </row>
    <row r="35" spans="4:6" ht="30.75" hidden="1" thickBot="1" x14ac:dyDescent="0.3">
      <c r="D35" s="37" t="s">
        <v>53</v>
      </c>
      <c r="F35" t="s">
        <v>233</v>
      </c>
    </row>
    <row r="36" spans="4:6" ht="30.75" hidden="1" thickBot="1" x14ac:dyDescent="0.3">
      <c r="D36" s="37" t="s">
        <v>138</v>
      </c>
      <c r="F36" t="s">
        <v>255</v>
      </c>
    </row>
    <row r="37" spans="4:6" ht="45.75" hidden="1" thickBot="1" x14ac:dyDescent="0.3">
      <c r="D37" s="41" t="s">
        <v>91</v>
      </c>
      <c r="F37" t="s">
        <v>236</v>
      </c>
    </row>
    <row r="38" spans="4:6" ht="30.75" hidden="1" thickBot="1" x14ac:dyDescent="0.3">
      <c r="D38" s="37" t="s">
        <v>63</v>
      </c>
      <c r="F38" t="s">
        <v>227</v>
      </c>
    </row>
    <row r="39" spans="4:6" ht="30.75" hidden="1" thickBot="1" x14ac:dyDescent="0.3">
      <c r="D39" s="37" t="s">
        <v>25</v>
      </c>
      <c r="F39" t="s">
        <v>215</v>
      </c>
    </row>
    <row r="40" spans="4:6" ht="30.75" hidden="1" thickBot="1" x14ac:dyDescent="0.3">
      <c r="D40" s="37" t="s">
        <v>140</v>
      </c>
      <c r="F40" t="s">
        <v>257</v>
      </c>
    </row>
    <row r="41" spans="4:6" ht="30.75" hidden="1" thickBot="1" x14ac:dyDescent="0.3">
      <c r="D41" s="37" t="s">
        <v>139</v>
      </c>
      <c r="F41" t="s">
        <v>256</v>
      </c>
    </row>
    <row r="42" spans="4:6" ht="30.75" hidden="1" thickBot="1" x14ac:dyDescent="0.3">
      <c r="D42" s="37" t="s">
        <v>47</v>
      </c>
      <c r="F42" t="s">
        <v>222</v>
      </c>
    </row>
    <row r="43" spans="4:6" ht="45.75" hidden="1" thickBot="1" x14ac:dyDescent="0.3">
      <c r="D43" s="37" t="s">
        <v>110</v>
      </c>
      <c r="F43" t="s">
        <v>207</v>
      </c>
    </row>
    <row r="44" spans="4:6" ht="30.75" hidden="1" thickBot="1" x14ac:dyDescent="0.3">
      <c r="D44" s="37" t="s">
        <v>142</v>
      </c>
      <c r="F44" t="s">
        <v>259</v>
      </c>
    </row>
    <row r="45" spans="4:6" ht="30.75" hidden="1" thickBot="1" x14ac:dyDescent="0.3">
      <c r="D45" s="37" t="s">
        <v>136</v>
      </c>
      <c r="F45" t="s">
        <v>253</v>
      </c>
    </row>
    <row r="46" spans="4:6" ht="45.75" hidden="1" thickBot="1" x14ac:dyDescent="0.3">
      <c r="D46" s="41" t="s">
        <v>83</v>
      </c>
      <c r="F46" t="s">
        <v>234</v>
      </c>
    </row>
    <row r="47" spans="4:6" ht="30.75" hidden="1" thickBot="1" x14ac:dyDescent="0.3">
      <c r="D47" s="37" t="s">
        <v>135</v>
      </c>
      <c r="F47" t="s">
        <v>252</v>
      </c>
    </row>
    <row r="48" spans="4:6" ht="30.75" thickBot="1" x14ac:dyDescent="0.3">
      <c r="D48" s="37" t="s">
        <v>176</v>
      </c>
      <c r="F48" s="42" t="s">
        <v>263</v>
      </c>
    </row>
    <row r="49" spans="4:6" ht="30" x14ac:dyDescent="0.25">
      <c r="D49" s="37" t="s">
        <v>50</v>
      </c>
      <c r="F49" s="42" t="s">
        <v>223</v>
      </c>
    </row>
    <row r="50" spans="4:6" ht="30" hidden="1" x14ac:dyDescent="0.25">
      <c r="D50" s="37" t="s">
        <v>19</v>
      </c>
      <c r="F50" t="s">
        <v>213</v>
      </c>
    </row>
    <row r="51" spans="4:6" ht="30" hidden="1" x14ac:dyDescent="0.25">
      <c r="D51" s="37" t="s">
        <v>178</v>
      </c>
      <c r="F51" t="s">
        <v>264</v>
      </c>
    </row>
    <row r="52" spans="4:6" ht="30" hidden="1" x14ac:dyDescent="0.25">
      <c r="D52" s="37" t="s">
        <v>78</v>
      </c>
      <c r="F52" t="s">
        <v>232</v>
      </c>
    </row>
    <row r="53" spans="4:6" ht="30" hidden="1" x14ac:dyDescent="0.25">
      <c r="D53" s="37" t="s">
        <v>187</v>
      </c>
      <c r="F53" t="s">
        <v>268</v>
      </c>
    </row>
    <row r="54" spans="4:6" ht="30" hidden="1" x14ac:dyDescent="0.25">
      <c r="D54" s="37" t="s">
        <v>69</v>
      </c>
      <c r="F54" t="s">
        <v>229</v>
      </c>
    </row>
    <row r="55" spans="4:6" ht="45" hidden="1" x14ac:dyDescent="0.25">
      <c r="D55" s="37" t="s">
        <v>123</v>
      </c>
      <c r="F55" t="s">
        <v>243</v>
      </c>
    </row>
    <row r="56" spans="4:6" ht="30" hidden="1" x14ac:dyDescent="0.25">
      <c r="D56" s="37" t="s">
        <v>131</v>
      </c>
      <c r="F56" t="s">
        <v>248</v>
      </c>
    </row>
    <row r="57" spans="4:6" ht="30" hidden="1" x14ac:dyDescent="0.25">
      <c r="D57" s="37" t="s">
        <v>118</v>
      </c>
      <c r="F57" t="s">
        <v>210</v>
      </c>
    </row>
    <row r="58" spans="4:6" ht="30" hidden="1" x14ac:dyDescent="0.25">
      <c r="D58" s="41" t="s">
        <v>188</v>
      </c>
      <c r="F58" t="s">
        <v>269</v>
      </c>
    </row>
    <row r="59" spans="4:6" ht="30" hidden="1" x14ac:dyDescent="0.25">
      <c r="D59" s="37" t="s">
        <v>95</v>
      </c>
      <c r="F59" t="s">
        <v>237</v>
      </c>
    </row>
    <row r="60" spans="4:6" ht="30" hidden="1" x14ac:dyDescent="0.25">
      <c r="D60" s="37" t="s">
        <v>101</v>
      </c>
      <c r="F60" t="s">
        <v>238</v>
      </c>
    </row>
    <row r="61" spans="4:6" ht="30" hidden="1" x14ac:dyDescent="0.25">
      <c r="D61" s="37" t="s">
        <v>66</v>
      </c>
      <c r="F61" t="s">
        <v>228</v>
      </c>
    </row>
    <row r="62" spans="4:6" ht="30" hidden="1" x14ac:dyDescent="0.25">
      <c r="D62" s="37" t="s">
        <v>60</v>
      </c>
      <c r="F62" t="s">
        <v>226</v>
      </c>
    </row>
    <row r="63" spans="4:6" ht="30" hidden="1" x14ac:dyDescent="0.25">
      <c r="D63" s="41" t="s">
        <v>42</v>
      </c>
      <c r="F63" t="s">
        <v>219</v>
      </c>
    </row>
    <row r="64" spans="4:6" ht="30" hidden="1" x14ac:dyDescent="0.25">
      <c r="D64" s="41" t="s">
        <v>93</v>
      </c>
      <c r="F64" t="s">
        <v>247</v>
      </c>
    </row>
    <row r="65" spans="4:6" ht="30" hidden="1" x14ac:dyDescent="0.25">
      <c r="D65" s="37" t="s">
        <v>193</v>
      </c>
      <c r="F65" t="s">
        <v>272</v>
      </c>
    </row>
    <row r="66" spans="4:6" ht="30" hidden="1" x14ac:dyDescent="0.25">
      <c r="D66" s="37" t="s">
        <v>183</v>
      </c>
      <c r="F66" t="s">
        <v>266</v>
      </c>
    </row>
    <row r="67" spans="4:6" ht="30" hidden="1" x14ac:dyDescent="0.25">
      <c r="D67" s="37" t="s">
        <v>92</v>
      </c>
      <c r="F67" t="s">
        <v>245</v>
      </c>
    </row>
    <row r="68" spans="4:6" ht="30" hidden="1" x14ac:dyDescent="0.25">
      <c r="D68" s="37" t="s">
        <v>36</v>
      </c>
      <c r="F68" t="s">
        <v>218</v>
      </c>
    </row>
    <row r="69" spans="4:6" ht="30" hidden="1" x14ac:dyDescent="0.25">
      <c r="D69" s="37" t="s">
        <v>54</v>
      </c>
      <c r="F69" t="s">
        <v>224</v>
      </c>
    </row>
    <row r="70" spans="4:6" ht="30" hidden="1" x14ac:dyDescent="0.25">
      <c r="D70" s="41" t="s">
        <v>195</v>
      </c>
    </row>
    <row r="71" spans="4:6" ht="30" hidden="1" x14ac:dyDescent="0.25">
      <c r="D71" s="37" t="s">
        <v>196</v>
      </c>
    </row>
    <row r="72" spans="4:6" ht="30" hidden="1" x14ac:dyDescent="0.25">
      <c r="D72" s="37" t="s">
        <v>201</v>
      </c>
    </row>
    <row r="73" spans="4:6" ht="30" hidden="1" x14ac:dyDescent="0.25">
      <c r="D73" s="37" t="s">
        <v>204</v>
      </c>
    </row>
  </sheetData>
  <autoFilter ref="D3:F73">
    <filterColumn colId="2">
      <colorFilter dxfId="1" cellColor="0"/>
    </filterColumn>
    <sortState ref="D4:F73">
      <sortCondition ref="F3"/>
    </sortState>
  </autoFilter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0A93007-69D9-4E72-AC82-79AF47D0B1AA}">
            <xm:f>NOT(ISERROR(SEARCH(SUM($F$4:$F$69),D1)))</xm:f>
            <xm:f>SUM($F$4:$F$69)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N19</vt:lpstr>
      <vt:lpstr>Hoja1</vt:lpstr>
      <vt:lpstr>'N19'!Títulos_a_imprimir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Samuel Abraham López Mazariegos</cp:lastModifiedBy>
  <cp:lastPrinted>2024-04-12T17:27:54Z</cp:lastPrinted>
  <dcterms:created xsi:type="dcterms:W3CDTF">2017-12-05T18:01:17Z</dcterms:created>
  <dcterms:modified xsi:type="dcterms:W3CDTF">2024-04-22T18:29:18Z</dcterms:modified>
</cp:coreProperties>
</file>