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0\NOVIEMBRE 2020\R 011-022\MENSUAL\"/>
    </mc:Choice>
  </mc:AlternateContent>
  <bookViews>
    <workbookView xWindow="-120" yWindow="-120" windowWidth="20730" windowHeight="11160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- 011'!$A$2:$P$18</definedName>
    <definedName name="_xlnm.Print_Titles" localSheetId="0">'RENGLON - 011'!$1:$2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D24" i="1"/>
  <c r="M21" i="1" l="1"/>
  <c r="M22" i="1"/>
  <c r="M23" i="1"/>
  <c r="D21" i="1"/>
  <c r="D22" i="1"/>
  <c r="D23" i="1"/>
  <c r="M20" i="1" l="1"/>
  <c r="D20" i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D19" i="1" l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<sst xmlns="http://schemas.openxmlformats.org/spreadsheetml/2006/main" count="105" uniqueCount="51">
  <si>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</si>
  <si>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</si>
  <si>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</si>
  <si>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</si>
  <si>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</si>
  <si>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</si>
  <si>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</si>
  <si>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</si>
  <si>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</si>
  <si>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</si>
  <si>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</si>
  <si>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</si>
  <si>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</si>
  <si>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</si>
  <si>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</si>
  <si>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</si>
  <si>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</si>
  <si>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</si>
  <si>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</si>
  <si>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</si>
  <si>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</si>
  <si>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</si>
  <si>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</si>
  <si>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</si>
  <si>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</si>
  <si>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</si>
  <si>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</si>
  <si>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</si>
  <si>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BECAS EDUCACION SUPERIOR</t>
  </si>
  <si>
    <t>SUB DIRECCION DE CAPACITACION PRODUCTIVA</t>
  </si>
  <si>
    <t>SUB DIRECCION DE TRANSFERENCIA ADULTO MAYOR</t>
  </si>
  <si>
    <t>SUB DIRECCION DE PROMOCION SOCIAL</t>
  </si>
  <si>
    <t>SUB DIRECCION DE BECAS EDUCACION MEDIA</t>
  </si>
  <si>
    <t>SUB DIRECCION DE BECAS EMPLEO</t>
  </si>
  <si>
    <t>DEPARTAMENTO DE TRABAJO SOCIAL</t>
  </si>
  <si>
    <t>ASISTENTE PROFESIONAL IV</t>
  </si>
  <si>
    <t>ASESOR PROFESIONAL ESPECIALIZADO IV</t>
  </si>
  <si>
    <t>ASESOR PROFESIONAL ESPECIALIZADO II</t>
  </si>
  <si>
    <t>ASESOR PROFESIONAL ESPECIALIZADO III</t>
  </si>
  <si>
    <t>JOSE ROBERTO  ITZOL VALDEZ</t>
  </si>
  <si>
    <t>LUIS EMILIO  FARFAN CRUZ</t>
  </si>
  <si>
    <t>JESUS MERCEDES  PAIZ SALAZAR DE CORADO</t>
  </si>
  <si>
    <t>HERBER MANOLO  SURIANO SOLIS</t>
  </si>
  <si>
    <t>BRENDA ROMELIA  TOLEDO LEMUS</t>
  </si>
  <si>
    <t>SELVIN ARTURO  MONTERROSO DAVILA</t>
  </si>
  <si>
    <t>SONIA LETICIA  MARTINEZ GARCIA</t>
  </si>
  <si>
    <t>MANUEL LEVI  MEDINA LARA</t>
  </si>
  <si>
    <t>ADRIANA  SUSANA   ARMENDARIZ ARREAGA</t>
  </si>
  <si>
    <t>MANUEL    BOLOM YAXCAL</t>
  </si>
  <si>
    <t>MARNER PATRICIA  MONZON SANCHINELLI DE VIELMAN</t>
  </si>
  <si>
    <t>Nómina Renglón 011 - 202 -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</si>
</sst>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  <row r="100">
          <cell r="M100" t="str">
            <v>011</v>
          </cell>
        </row>
        <row r="104">
          <cell r="M104" t="str">
            <v>011</v>
          </cell>
        </row>
        <row r="125">
          <cell r="M125" t="str">
            <v>011</v>
          </cell>
        </row>
        <row r="152">
          <cell r="M152" t="str">
            <v>011</v>
          </cell>
        </row>
        <row r="164">
          <cell r="M164" t="str">
            <v>011</v>
          </cell>
        </row>
        <row r="167">
          <cell r="M167" t="str">
            <v>011</v>
          </cell>
        </row>
        <row r="205">
          <cell r="M205" t="str">
            <v>011</v>
          </cell>
        </row>
        <row r="274">
          <cell r="M274" t="str">
            <v>011</v>
          </cell>
        </row>
        <row r="282">
          <cell r="M282" t="str">
            <v>011</v>
          </cell>
        </row>
        <row r="307">
          <cell r="M307" t="str">
            <v>011</v>
          </cell>
        </row>
        <row r="308">
          <cell r="M308" t="str">
            <v>011</v>
          </cell>
        </row>
        <row r="311">
          <cell r="M311" t="str">
            <v>011</v>
          </cell>
        </row>
        <row r="337">
          <cell r="M337" t="str">
            <v>011</v>
          </cell>
        </row>
        <row r="342">
          <cell r="M342" t="str">
            <v>011</v>
          </cell>
        </row>
        <row r="368">
          <cell r="M368" t="str">
            <v>011</v>
          </cell>
        </row>
        <row r="370">
          <cell r="M370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topLeftCell="A13" zoomScale="75" zoomScaleNormal="75" workbookViewId="0">
      <selection activeCell="C34" sqref="C34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36</v>
      </c>
      <c r="C3" s="7" t="s">
        <v>17</v>
      </c>
      <c r="D3" s="5" t="str">
        <f>'[1]DICIEMBRE 2018'!$M$59</f>
        <v>011</v>
      </c>
      <c r="E3" s="7" t="s">
        <v>31</v>
      </c>
      <c r="F3" s="8">
        <v>6759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15384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35</v>
      </c>
      <c r="C4" s="7" t="s">
        <v>46</v>
      </c>
      <c r="D4" s="5" t="str">
        <f>'[1]DICIEMBRE 2018'!$M$100</f>
        <v>011</v>
      </c>
      <c r="E4" s="7" t="s">
        <v>28</v>
      </c>
      <c r="F4" s="8">
        <v>2441</v>
      </c>
      <c r="G4" s="8">
        <v>2100</v>
      </c>
      <c r="H4" s="8">
        <v>35</v>
      </c>
      <c r="I4" s="8">
        <v>0</v>
      </c>
      <c r="J4" s="8">
        <v>2400</v>
      </c>
      <c r="K4" s="8">
        <v>250</v>
      </c>
      <c r="L4" s="14">
        <v>0</v>
      </c>
      <c r="M4" s="8">
        <f t="shared" ref="M4:M18" si="0">SUM(F4:L4)</f>
        <v>7226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38</v>
      </c>
      <c r="C5" s="7" t="s">
        <v>26</v>
      </c>
      <c r="D5" s="5" t="str">
        <f>'[1]DICIEMBRE 2018'!$M$104</f>
        <v>011</v>
      </c>
      <c r="E5" s="7" t="s">
        <v>29</v>
      </c>
      <c r="F5" s="8">
        <v>6297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14922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38</v>
      </c>
      <c r="C6" s="7" t="s">
        <v>41</v>
      </c>
      <c r="D6" s="5" t="str">
        <f>'[1]DICIEMBRE 2018'!$M$125</f>
        <v>011</v>
      </c>
      <c r="E6" s="7" t="s">
        <v>31</v>
      </c>
      <c r="F6" s="8">
        <v>6297</v>
      </c>
      <c r="G6" s="8">
        <v>4000</v>
      </c>
      <c r="H6" s="8">
        <v>0</v>
      </c>
      <c r="I6" s="8">
        <v>375</v>
      </c>
      <c r="J6" s="8">
        <v>4000</v>
      </c>
      <c r="K6" s="8">
        <v>250</v>
      </c>
      <c r="L6" s="14">
        <v>0</v>
      </c>
      <c r="M6" s="8">
        <f t="shared" si="0"/>
        <v>14922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35</v>
      </c>
      <c r="C7" s="7" t="s">
        <v>43</v>
      </c>
      <c r="D7" s="5" t="str">
        <f>'[1]DICIEMBRE 2018'!$M$152</f>
        <v>011</v>
      </c>
      <c r="E7" s="7" t="s">
        <v>29</v>
      </c>
      <c r="F7" s="8">
        <v>2441</v>
      </c>
      <c r="G7" s="8">
        <v>2100</v>
      </c>
      <c r="H7" s="8">
        <v>0</v>
      </c>
      <c r="I7" s="8">
        <v>0</v>
      </c>
      <c r="J7" s="8">
        <v>2400</v>
      </c>
      <c r="K7" s="8">
        <v>250</v>
      </c>
      <c r="L7" s="14">
        <v>0</v>
      </c>
      <c r="M7" s="8">
        <f t="shared" si="0"/>
        <v>7191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35</v>
      </c>
      <c r="C8" s="7" t="s">
        <v>39</v>
      </c>
      <c r="D8" s="5" t="str">
        <f>'[1]DICIEMBRE 2018'!$M$164</f>
        <v>011</v>
      </c>
      <c r="E8" s="7" t="s">
        <v>31</v>
      </c>
      <c r="F8" s="8">
        <v>2441</v>
      </c>
      <c r="G8" s="8">
        <v>2100</v>
      </c>
      <c r="H8" s="8">
        <v>0</v>
      </c>
      <c r="I8" s="8">
        <v>0</v>
      </c>
      <c r="J8" s="8">
        <v>2400</v>
      </c>
      <c r="K8" s="8">
        <v>250</v>
      </c>
      <c r="L8" s="14">
        <v>0</v>
      </c>
      <c r="M8" s="8">
        <f t="shared" si="0"/>
        <v>7191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35</v>
      </c>
      <c r="C9" s="7" t="s">
        <v>47</v>
      </c>
      <c r="D9" s="5" t="str">
        <f>'[1]DICIEMBRE 2018'!$M$167</f>
        <v>011</v>
      </c>
      <c r="E9" s="7" t="s">
        <v>28</v>
      </c>
      <c r="F9" s="8">
        <v>2441</v>
      </c>
      <c r="G9" s="8">
        <v>2100</v>
      </c>
      <c r="H9" s="8">
        <v>35</v>
      </c>
      <c r="I9" s="8">
        <v>0</v>
      </c>
      <c r="J9" s="8">
        <v>2400</v>
      </c>
      <c r="K9" s="8">
        <v>250</v>
      </c>
      <c r="L9" s="14">
        <v>0</v>
      </c>
      <c r="M9" s="8">
        <f t="shared" si="0"/>
        <v>7226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37</v>
      </c>
      <c r="C10" s="7" t="s">
        <v>21</v>
      </c>
      <c r="D10" s="5" t="str">
        <f>'[1]DICIEMBRE 2018'!$M$205</f>
        <v>011</v>
      </c>
      <c r="E10" s="7" t="s">
        <v>34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37</v>
      </c>
      <c r="C11" s="7" t="s">
        <v>22</v>
      </c>
      <c r="D11" s="5" t="str">
        <f>'[1]DICIEMBRE 2018'!$M$274</f>
        <v>011</v>
      </c>
      <c r="E11" s="7" t="s">
        <v>34</v>
      </c>
      <c r="F11" s="8">
        <v>5835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14460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37</v>
      </c>
      <c r="C12" s="7" t="s">
        <v>20</v>
      </c>
      <c r="D12" s="5" t="str">
        <f>'[1]DICIEMBRE 2018'!$M$282</f>
        <v>011</v>
      </c>
      <c r="E12" s="7" t="s">
        <v>33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35</v>
      </c>
      <c r="C13" s="7" t="s">
        <v>45</v>
      </c>
      <c r="D13" s="5" t="str">
        <f>'[1]DICIEMBRE 2018'!M307</f>
        <v>011</v>
      </c>
      <c r="E13" s="7" t="s">
        <v>29</v>
      </c>
      <c r="F13" s="8">
        <v>2441</v>
      </c>
      <c r="G13" s="8">
        <v>2100</v>
      </c>
      <c r="H13" s="8">
        <v>35</v>
      </c>
      <c r="I13" s="8">
        <v>0</v>
      </c>
      <c r="J13" s="8">
        <v>2400</v>
      </c>
      <c r="K13" s="8">
        <v>250</v>
      </c>
      <c r="L13" s="14">
        <v>0</v>
      </c>
      <c r="M13" s="8">
        <f t="shared" si="0"/>
        <v>7226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37</v>
      </c>
      <c r="C14" s="7" t="s">
        <v>25</v>
      </c>
      <c r="D14" s="5" t="str">
        <f>'[1]DICIEMBRE 2018'!M308</f>
        <v>011</v>
      </c>
      <c r="E14" s="7" t="s">
        <v>34</v>
      </c>
      <c r="F14" s="8">
        <v>5835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14460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37</v>
      </c>
      <c r="C15" s="7" t="s">
        <v>24</v>
      </c>
      <c r="D15" s="5" t="str">
        <f>'[1]DICIEMBRE 2018'!$M$311</f>
        <v>011</v>
      </c>
      <c r="E15" s="7" t="s">
        <v>30</v>
      </c>
      <c r="F15" s="8">
        <v>5835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14460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38</v>
      </c>
      <c r="C16" s="7" t="s">
        <v>49</v>
      </c>
      <c r="D16" s="5" t="str">
        <f>'[1]DICIEMBRE 2018'!$M$337</f>
        <v>011</v>
      </c>
      <c r="E16" s="7" t="s">
        <v>33</v>
      </c>
      <c r="F16" s="8">
        <v>6297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14922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37</v>
      </c>
      <c r="C17" s="7" t="s">
        <v>44</v>
      </c>
      <c r="D17" s="5" t="str">
        <f>'[1]DICIEMBRE 2018'!$M$342</f>
        <v>011</v>
      </c>
      <c r="E17" s="7" t="s">
        <v>33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37</v>
      </c>
      <c r="C18" s="7" t="s">
        <v>19</v>
      </c>
      <c r="D18" s="5" t="str">
        <f>'[1]DICIEMBRE 2018'!$M$368</f>
        <v>011</v>
      </c>
      <c r="E18" s="7" t="s">
        <v>30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38</v>
      </c>
      <c r="C19" s="7" t="s">
        <v>42</v>
      </c>
      <c r="D19" s="5" t="str">
        <f>'[1]DICIEMBRE 2018'!$M$370</f>
        <v>011</v>
      </c>
      <c r="E19" s="7" t="s">
        <v>29</v>
      </c>
      <c r="F19" s="8">
        <v>6297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14922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37</v>
      </c>
      <c r="C20" s="7" t="s">
        <v>18</v>
      </c>
      <c r="D20" s="5" t="str">
        <f>'[1]DICIEMBRE 2018'!$M$370</f>
        <v>011</v>
      </c>
      <c r="E20" s="7" t="s">
        <v>32</v>
      </c>
      <c r="F20" s="8">
        <v>5835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14460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37</v>
      </c>
      <c r="C21" s="7" t="s">
        <v>27</v>
      </c>
      <c r="D21" s="5" t="str">
        <f>'[1]DICIEMBRE 2018'!$M$311</f>
        <v>011</v>
      </c>
      <c r="E21" s="7" t="s">
        <v>31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14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37</v>
      </c>
      <c r="C22" s="7" t="s">
        <v>23</v>
      </c>
      <c r="D22" s="5" t="str">
        <f>'[1]DICIEMBRE 2018'!$M$337</f>
        <v>011</v>
      </c>
      <c r="E22" s="7" t="s">
        <v>28</v>
      </c>
      <c r="F22" s="8">
        <v>5835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14460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37</v>
      </c>
      <c r="C23" s="7" t="s">
        <v>40</v>
      </c>
      <c r="D23" s="5" t="str">
        <f>'[1]DICIEMBRE 2018'!$M$342</f>
        <v>011</v>
      </c>
      <c r="E23" s="7" t="s">
        <v>29</v>
      </c>
      <c r="F23" s="8">
        <v>5835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14460</v>
      </c>
      <c r="N23" s="14">
        <v>0</v>
      </c>
      <c r="O23" s="14">
        <v>0</v>
      </c>
      <c r="P23" s="14" t="s">
        <v>5</v>
      </c>
    </row>
    <row r="24" spans="1:16" s="6" customFormat="1" ht="15">
      <c r="A24" s="13">
        <v>22</v>
      </c>
      <c r="B24" s="7" t="s">
        <v>35</v>
      </c>
      <c r="C24" s="7" t="s">
        <v>48</v>
      </c>
      <c r="D24" s="5" t="str">
        <f>'[1]DICIEMBRE 2018'!$M$342</f>
        <v>011</v>
      </c>
      <c r="E24" s="7" t="s">
        <v>30</v>
      </c>
      <c r="F24" s="8">
        <v>2441</v>
      </c>
      <c r="G24" s="8">
        <v>2100</v>
      </c>
      <c r="H24" s="8">
        <v>35</v>
      </c>
      <c r="I24" s="8">
        <v>0</v>
      </c>
      <c r="J24" s="8">
        <v>2400</v>
      </c>
      <c r="K24" s="8">
        <v>250</v>
      </c>
      <c r="L24" s="14">
        <v>0</v>
      </c>
      <c r="M24" s="8">
        <f t="shared" ref="M24" si="2">SUM(F24:L24)</f>
        <v>7226</v>
      </c>
      <c r="N24" s="14">
        <v>0</v>
      </c>
      <c r="O24" s="14">
        <v>0</v>
      </c>
      <c r="P24" s="14" t="s">
        <v>5</v>
      </c>
    </row>
  </sheetData>
  <conditionalFormatting sqref="C3:C20">
    <cfRule type="duplicateValues" dxfId="2" priority="3"/>
  </conditionalFormatting>
  <conditionalFormatting sqref="C21:C23">
    <cfRule type="duplicateValues" dxfId="1" priority="4"/>
  </conditionalFormatting>
  <conditionalFormatting sqref="C24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2020-12-01T18:23:12Z</dcterms:modified>
</cp:coreProperties>
</file>