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K MELARA\Desktop\PLANA ABRIL\MENSUAL\"/>
    </mc:Choice>
  </mc:AlternateContent>
  <bookViews>
    <workbookView xWindow="-120" yWindow="-120" windowWidth="20730" windowHeight="11160"/>
  </bookViews>
  <sheets>
    <sheet name="RENGLON - 022" sheetId="1" r:id="rId1"/>
  </sheets>
  <externalReferences>
    <externalReference r:id="rId2"/>
  </externalReferences>
  <definedNames>
    <definedName name="_xlnm._FilterDatabase" localSheetId="0" hidden="1">'RENGLON - 022'!$A$2:$P$16</definedName>
    <definedName name="_xlnm.Print_Titles" localSheetId="0">'RENGLON - 022'!$1:$2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G22" i="1"/>
  <c r="H22" i="1"/>
  <c r="M22" i="1" s="1"/>
  <c r="J22" i="1"/>
  <c r="L22" i="1"/>
  <c r="G23" i="1"/>
  <c r="H23" i="1"/>
  <c r="M23" i="1" s="1"/>
  <c r="J23" i="1"/>
  <c r="L23" i="1"/>
  <c r="G24" i="1"/>
  <c r="H24" i="1"/>
  <c r="M24" i="1" s="1"/>
  <c r="J24" i="1"/>
  <c r="L24" i="1"/>
  <c r="D20" i="1" l="1"/>
  <c r="D21" i="1"/>
  <c r="G20" i="1"/>
  <c r="H20" i="1"/>
  <c r="J20" i="1" s="1"/>
  <c r="L20" i="1"/>
  <c r="G21" i="1"/>
  <c r="H21" i="1"/>
  <c r="J21" i="1"/>
  <c r="L21" i="1"/>
  <c r="M21" i="1" l="1"/>
  <c r="M20" i="1"/>
  <c r="L19" i="1"/>
  <c r="H19" i="1" l="1"/>
  <c r="J19" i="1" s="1"/>
  <c r="G19" i="1"/>
  <c r="D19" i="1"/>
  <c r="M19" i="1" l="1"/>
  <c r="L18" i="1"/>
  <c r="L17" i="1"/>
  <c r="G17" i="1"/>
  <c r="H17" i="1"/>
  <c r="J17" i="1" s="1"/>
  <c r="G18" i="1"/>
  <c r="H18" i="1"/>
  <c r="J18" i="1" s="1"/>
  <c r="D17" i="1"/>
  <c r="D18" i="1"/>
  <c r="M18" i="1" l="1"/>
  <c r="M17" i="1"/>
  <c r="L16" i="1"/>
  <c r="L15" i="1"/>
  <c r="L14" i="1"/>
  <c r="L12" i="1"/>
  <c r="L13" i="1"/>
  <c r="L11" i="1"/>
  <c r="L10" i="1"/>
  <c r="L9" i="1"/>
  <c r="L8" i="1"/>
  <c r="L7" i="1"/>
  <c r="L6" i="1"/>
  <c r="L5" i="1"/>
  <c r="L4" i="1"/>
  <c r="L3" i="1"/>
  <c r="H16" i="1"/>
  <c r="J16" i="1" s="1"/>
  <c r="H15" i="1"/>
  <c r="J15" i="1" s="1"/>
  <c r="H14" i="1"/>
  <c r="J14" i="1" s="1"/>
  <c r="H12" i="1"/>
  <c r="J12" i="1" s="1"/>
  <c r="H13" i="1"/>
  <c r="J13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G16" i="1"/>
  <c r="G15" i="1"/>
  <c r="G14" i="1"/>
  <c r="G12" i="1"/>
  <c r="G13" i="1"/>
  <c r="G11" i="1"/>
  <c r="G10" i="1"/>
  <c r="G9" i="1"/>
  <c r="G8" i="1"/>
  <c r="G7" i="1"/>
  <c r="G6" i="1"/>
  <c r="G5" i="1"/>
  <c r="G4" i="1"/>
  <c r="G3" i="1"/>
  <c r="D16" i="1"/>
  <c r="D15" i="1"/>
  <c r="D14" i="1"/>
  <c r="D12" i="1"/>
  <c r="D13" i="1"/>
  <c r="D11" i="1"/>
  <c r="D10" i="1"/>
  <c r="D9" i="1"/>
  <c r="D8" i="1"/>
  <c r="D7" i="1"/>
  <c r="D6" i="1"/>
  <c r="D5" i="1"/>
  <c r="D4" i="1"/>
  <c r="D3" i="1"/>
  <c r="M3" i="1" l="1"/>
  <c r="M10" i="1"/>
  <c r="M12" i="1"/>
  <c r="M4" i="1"/>
  <c r="M11" i="1"/>
  <c r="M5" i="1"/>
  <c r="M8" i="1"/>
  <c r="M15" i="1"/>
  <c r="M7" i="1"/>
  <c r="M14" i="1"/>
  <c r="M6" i="1"/>
  <c r="M9" i="1"/>
  <c r="M13" i="1"/>
  <c r="M16" i="1"/>
</calcChain>
</file>

<file path=xl/sharedStrings.xml><?xml version="1.0" encoding="utf-8"?>
<sst xmlns="http://schemas.openxmlformats.org/spreadsheetml/2006/main" count="105" uniqueCount="58">
  <si>
    <t>UNIDAD ADMINISTRATIVA</t>
  </si>
  <si>
    <t>REN</t>
  </si>
  <si>
    <t>NOMBRE EMPLEADO</t>
  </si>
  <si>
    <t>PUESTO OFICIAL</t>
  </si>
  <si>
    <t>BONO SERVICIOS MIDES</t>
  </si>
  <si>
    <t>BONO PROFESIONAL</t>
  </si>
  <si>
    <t>COMPLEMENTO SALARIAL</t>
  </si>
  <si>
    <t>GASTOS DE REPRESENTACION</t>
  </si>
  <si>
    <t>DIETA</t>
  </si>
  <si>
    <t>SALARIO NOMINAL CALCULADO POR MES CALENDARIO</t>
  </si>
  <si>
    <t>N/A</t>
  </si>
  <si>
    <t>VIATICOS AL EXTERIOR</t>
  </si>
  <si>
    <t>VIATICOS AL INTERIOR</t>
  </si>
  <si>
    <t>SALARIO BASE</t>
  </si>
  <si>
    <t>No.</t>
  </si>
  <si>
    <t>BONO ACUERDO
GUBERNATIVO
No. 66-2000</t>
  </si>
  <si>
    <t>BONO POR
ANTIGÜEDAD</t>
  </si>
  <si>
    <t>SUBDIRECTOR EJECUTIVO III</t>
  </si>
  <si>
    <t>DIRECTOR EJECUTIVO III</t>
  </si>
  <si>
    <t>JORGE  ROLANDO  CASTAÑEDA PEREZ</t>
  </si>
  <si>
    <t>SINDY ADRIANA  TELEYON MELENDEZ</t>
  </si>
  <si>
    <t>ROCIO DULCE MARIA GARCIA GIRON</t>
  </si>
  <si>
    <t>LUISA FERNANDA  CALDERON AGUILAR</t>
  </si>
  <si>
    <t>MIRNA EUNICE  ARRIAZA PEÑATE</t>
  </si>
  <si>
    <t>LUIS GILBERTO  PELAEZ  GUERRA</t>
  </si>
  <si>
    <t>IRVING RENE  DE LA CRUZ HERNANDEZ</t>
  </si>
  <si>
    <t>JUAN CARLOS  GIRON CABRERA</t>
  </si>
  <si>
    <t>JULIO HUMBERTO  BARILLAS GARCIA</t>
  </si>
  <si>
    <t>JOSE ROBERTO  TUJAB MONROY</t>
  </si>
  <si>
    <t>JUAN PABLO DE JESUS MADRID  BONILLA</t>
  </si>
  <si>
    <t>OTTO RENE  QUEXEL LAROJ</t>
  </si>
  <si>
    <t>ROSA ELIZABETH  FIGUEROA PEÑATE</t>
  </si>
  <si>
    <t>RAUL GUSTAVO  CASTELLANOS CHAJON</t>
  </si>
  <si>
    <t>LOURDES MAGALY  SON REYES DE TORRES</t>
  </si>
  <si>
    <t>JORGE LUIS  SANDOVAL RABANALES</t>
  </si>
  <si>
    <t>GIANFRANCO   DEDET ALVARADO</t>
  </si>
  <si>
    <t>BRENDA ROXANNA  DE LEON  FIGUEROA DE GONZALEZ</t>
  </si>
  <si>
    <t>PABLO ENRIQUE  CORDON AVILA</t>
  </si>
  <si>
    <t>SUB DIRECCION DE TRANSFERENCIA ADULTO MAYOR</t>
  </si>
  <si>
    <t>SUBDIRECCION DE TRANSFERENCIA MONETARIA CONDICIONADA SALUD</t>
  </si>
  <si>
    <t>FONDO DE PROTECCION SOCIAL</t>
  </si>
  <si>
    <t>DIRECCION DE PREVENCION SOCIAL</t>
  </si>
  <si>
    <t>SUB DIRECCIONES DEPARTAMENTALES (22)</t>
  </si>
  <si>
    <t>SUB DIRECCION DE BECAS EDUCACION SUPERIOR</t>
  </si>
  <si>
    <t>SUB DIRECCION DE FAMILIAS SEGURAS</t>
  </si>
  <si>
    <t>DIRECCION DE COORDINACION Y ORGANIZACION</t>
  </si>
  <si>
    <t>SUB DIRECCION DE CAPACITACION PRODUCTIVA</t>
  </si>
  <si>
    <t>DIRECCION DE PROMOCION SOCIAL</t>
  </si>
  <si>
    <t>SUB DIRECCION EMPLEABILIDAD DE LOS JOVENES</t>
  </si>
  <si>
    <t>SUB DIRECCION DE TRANSFERENCIA MONETARIA CONDICIONADA EDUCACION</t>
  </si>
  <si>
    <t>SUB DIRECCION DE BECAS EDUCACION MEDIA</t>
  </si>
  <si>
    <t>DIRECCION DE ASISTENCIA SOCIAL</t>
  </si>
  <si>
    <t>Nómina Renglón 022 - 202- Abril 2021</t>
  </si>
  <si>
    <t>ANA DILMA  ROSALES RECINOS</t>
  </si>
  <si>
    <t>SIOMARA NINETT  RIVEIRO RODRIGUEZ DE CASTRO</t>
  </si>
  <si>
    <t>JUAN DIEGO  PEREZ MEDINA</t>
  </si>
  <si>
    <t>SUB DIRECCION DE COMEDORES</t>
  </si>
  <si>
    <t>SUB DIRECCION DE BECAS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</si>
</sst>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3" fillId="0" borderId="0" xfId="0" applyNumberFormat="1" applyFont="1"/>
    <xf numFmtId="44" fontId="25" fillId="0" borderId="0" xfId="0" applyNumberFormat="1" applyFont="1" applyBorder="1" applyAlignment="1">
      <alignment horizontal="centerContinuous"/>
    </xf>
    <xf numFmtId="44" fontId="26" fillId="2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">
          <cell r="D5" t="str">
            <v>UNIDAD EJECUTORA DEL FONDO DE DESARROLLO SOCIAL -FODES-</v>
          </cell>
        </row>
        <row r="9">
          <cell r="M9" t="str">
            <v>022</v>
          </cell>
          <cell r="V9">
            <v>0</v>
          </cell>
          <cell r="X9">
            <v>0</v>
          </cell>
        </row>
        <row r="17">
          <cell r="M17" t="str">
            <v>022</v>
          </cell>
          <cell r="V17">
            <v>0</v>
          </cell>
          <cell r="X17">
            <v>0</v>
          </cell>
        </row>
        <row r="25">
          <cell r="M25" t="str">
            <v>022</v>
          </cell>
          <cell r="V25">
            <v>0</v>
          </cell>
          <cell r="X25">
            <v>0</v>
          </cell>
        </row>
        <row r="28">
          <cell r="M28" t="str">
            <v>022</v>
          </cell>
          <cell r="V28">
            <v>0</v>
          </cell>
          <cell r="X28">
            <v>0</v>
          </cell>
        </row>
        <row r="42">
          <cell r="M42" t="str">
            <v>022</v>
          </cell>
          <cell r="V42">
            <v>0</v>
          </cell>
          <cell r="X42">
            <v>0</v>
          </cell>
        </row>
        <row r="58">
          <cell r="M58" t="str">
            <v>022</v>
          </cell>
          <cell r="V58">
            <v>0</v>
          </cell>
          <cell r="X58">
            <v>0</v>
          </cell>
        </row>
        <row r="64">
          <cell r="M64" t="str">
            <v>022</v>
          </cell>
          <cell r="V64">
            <v>0</v>
          </cell>
          <cell r="X64">
            <v>0</v>
          </cell>
        </row>
        <row r="94">
          <cell r="M94" t="str">
            <v>022</v>
          </cell>
          <cell r="V94">
            <v>0</v>
          </cell>
          <cell r="X94">
            <v>0</v>
          </cell>
        </row>
        <row r="97">
          <cell r="M97" t="str">
            <v>022</v>
          </cell>
          <cell r="V97">
            <v>0</v>
          </cell>
          <cell r="X97">
            <v>0</v>
          </cell>
        </row>
        <row r="106">
          <cell r="M106" t="str">
            <v>022</v>
          </cell>
          <cell r="V106">
            <v>0</v>
          </cell>
          <cell r="X106">
            <v>0</v>
          </cell>
        </row>
        <row r="107">
          <cell r="M107" t="str">
            <v>022</v>
          </cell>
          <cell r="V107">
            <v>0</v>
          </cell>
          <cell r="X107">
            <v>0</v>
          </cell>
        </row>
        <row r="113">
          <cell r="M113" t="str">
            <v>022</v>
          </cell>
          <cell r="V113">
            <v>0</v>
          </cell>
          <cell r="X113">
            <v>0</v>
          </cell>
        </row>
        <row r="136">
          <cell r="M136" t="str">
            <v>022</v>
          </cell>
          <cell r="V136">
            <v>0</v>
          </cell>
          <cell r="X136">
            <v>0</v>
          </cell>
        </row>
        <row r="139">
          <cell r="M139" t="str">
            <v>022</v>
          </cell>
          <cell r="V139">
            <v>0</v>
          </cell>
          <cell r="X1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75" zoomScaleNormal="75" zoomScaleSheetLayoutView="40" workbookViewId="0">
      <selection activeCell="L15" sqref="L15"/>
    </sheetView>
  </sheetViews>
  <sheetFormatPr baseColWidth="10" defaultRowHeight="14.25"/>
  <cols>
    <col min="1" max="1" width="6.42578125" style="1" customWidth="1"/>
    <col min="2" max="2" width="34" style="2" customWidth="1"/>
    <col min="3" max="3" width="49.7109375" style="2" bestFit="1" customWidth="1"/>
    <col min="4" max="4" width="6" style="2" bestFit="1" customWidth="1"/>
    <col min="5" max="5" width="70.7109375" style="2" bestFit="1" customWidth="1"/>
    <col min="6" max="6" width="14" style="2" customWidth="1"/>
    <col min="7" max="7" width="13.5703125" style="2" customWidth="1"/>
    <col min="8" max="8" width="15.5703125" style="2" bestFit="1" customWidth="1"/>
    <col min="9" max="9" width="18" style="14" customWidth="1"/>
    <col min="10" max="10" width="19.5703125" style="2" customWidth="1"/>
    <col min="11" max="11" width="17.140625" style="2" customWidth="1"/>
    <col min="12" max="12" width="21" style="2" customWidth="1"/>
    <col min="13" max="13" width="17.85546875" style="2" customWidth="1"/>
    <col min="14" max="15" width="14.42578125" style="2" customWidth="1"/>
    <col min="16" max="16384" width="11.42578125" style="2"/>
  </cols>
  <sheetData>
    <row r="1" spans="1:16" ht="39" customHeight="1">
      <c r="A1" s="8" t="s">
        <v>52</v>
      </c>
      <c r="B1" s="3"/>
      <c r="C1" s="3"/>
      <c r="D1" s="8"/>
      <c r="E1" s="8"/>
      <c r="F1" s="8"/>
      <c r="G1" s="8"/>
      <c r="H1" s="8"/>
      <c r="I1" s="15"/>
      <c r="J1" s="8"/>
      <c r="K1" s="8"/>
      <c r="L1" s="4"/>
      <c r="M1" s="3"/>
      <c r="N1" s="3"/>
      <c r="O1" s="3"/>
      <c r="P1" s="3"/>
    </row>
    <row r="2" spans="1:16" ht="68.25" customHeight="1">
      <c r="A2" s="9" t="s">
        <v>14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13</v>
      </c>
      <c r="G2" s="10" t="s">
        <v>4</v>
      </c>
      <c r="H2" s="10" t="s">
        <v>16</v>
      </c>
      <c r="I2" s="16" t="s">
        <v>5</v>
      </c>
      <c r="J2" s="10" t="s">
        <v>6</v>
      </c>
      <c r="K2" s="10" t="s">
        <v>15</v>
      </c>
      <c r="L2" s="10" t="s">
        <v>7</v>
      </c>
      <c r="M2" s="10" t="s">
        <v>9</v>
      </c>
      <c r="N2" s="11" t="s">
        <v>11</v>
      </c>
      <c r="O2" s="11" t="s">
        <v>12</v>
      </c>
      <c r="P2" s="10" t="s">
        <v>8</v>
      </c>
    </row>
    <row r="3" spans="1:16" ht="15">
      <c r="A3" s="5">
        <v>1</v>
      </c>
      <c r="B3" s="12" t="s">
        <v>18</v>
      </c>
      <c r="C3" s="12" t="s">
        <v>22</v>
      </c>
      <c r="D3" s="7" t="str">
        <f>'[1]DICIEMBRE 2018'!$M$9</f>
        <v>022</v>
      </c>
      <c r="E3" s="12" t="s">
        <v>41</v>
      </c>
      <c r="F3" s="13">
        <v>20000</v>
      </c>
      <c r="G3" s="17">
        <f>'[1]DICIEMBRE 2018'!$V$9</f>
        <v>0</v>
      </c>
      <c r="H3" s="17">
        <f>'[1]DICIEMBRE 2018'!$V$9</f>
        <v>0</v>
      </c>
      <c r="I3" s="13">
        <v>375</v>
      </c>
      <c r="J3" s="17">
        <f t="shared" ref="J3:J14" si="0">H3</f>
        <v>0</v>
      </c>
      <c r="K3" s="13">
        <v>250</v>
      </c>
      <c r="L3" s="17">
        <f>'[1]DICIEMBRE 2018'!$X$9</f>
        <v>0</v>
      </c>
      <c r="M3" s="17">
        <f>SUM(F3:L3)</f>
        <v>20625</v>
      </c>
      <c r="N3" s="6">
        <v>0</v>
      </c>
      <c r="O3" s="6">
        <v>0</v>
      </c>
      <c r="P3" s="6" t="s">
        <v>10</v>
      </c>
    </row>
    <row r="4" spans="1:16" ht="15">
      <c r="A4" s="5">
        <v>2</v>
      </c>
      <c r="B4" s="12" t="s">
        <v>17</v>
      </c>
      <c r="C4" s="12" t="s">
        <v>32</v>
      </c>
      <c r="D4" s="7" t="str">
        <f>'[1]DICIEMBRE 2018'!$M$17</f>
        <v>022</v>
      </c>
      <c r="E4" s="12" t="s">
        <v>48</v>
      </c>
      <c r="F4" s="13">
        <v>16000</v>
      </c>
      <c r="G4" s="17">
        <f>'[1]DICIEMBRE 2018'!$V$17</f>
        <v>0</v>
      </c>
      <c r="H4" s="17">
        <f>'[1]DICIEMBRE 2018'!$V$17</f>
        <v>0</v>
      </c>
      <c r="I4" s="13">
        <v>0</v>
      </c>
      <c r="J4" s="17">
        <f t="shared" si="0"/>
        <v>0</v>
      </c>
      <c r="K4" s="13">
        <v>250</v>
      </c>
      <c r="L4" s="17">
        <f>'[1]DICIEMBRE 2018'!$X$17</f>
        <v>0</v>
      </c>
      <c r="M4" s="17">
        <f t="shared" ref="M4:M19" si="1">SUM(F4:L4)</f>
        <v>16250</v>
      </c>
      <c r="N4" s="6">
        <v>0</v>
      </c>
      <c r="O4" s="6">
        <v>0</v>
      </c>
      <c r="P4" s="6" t="s">
        <v>10</v>
      </c>
    </row>
    <row r="5" spans="1:16" ht="15">
      <c r="A5" s="5">
        <v>3</v>
      </c>
      <c r="B5" s="12" t="s">
        <v>17</v>
      </c>
      <c r="C5" s="12" t="s">
        <v>33</v>
      </c>
      <c r="D5" s="7" t="str">
        <f>'[1]DICIEMBRE 2018'!$M$25</f>
        <v>022</v>
      </c>
      <c r="E5" s="12" t="s">
        <v>49</v>
      </c>
      <c r="F5" s="13">
        <v>16000</v>
      </c>
      <c r="G5" s="17">
        <f>'[1]DICIEMBRE 2018'!$V$25</f>
        <v>0</v>
      </c>
      <c r="H5" s="17">
        <f>'[1]DICIEMBRE 2018'!$V$25</f>
        <v>0</v>
      </c>
      <c r="I5" s="13">
        <v>0</v>
      </c>
      <c r="J5" s="17">
        <f t="shared" si="0"/>
        <v>0</v>
      </c>
      <c r="K5" s="13">
        <v>250</v>
      </c>
      <c r="L5" s="17">
        <f>'[1]DICIEMBRE 2018'!$X$25</f>
        <v>0</v>
      </c>
      <c r="M5" s="17">
        <f t="shared" si="1"/>
        <v>16250</v>
      </c>
      <c r="N5" s="6">
        <v>0</v>
      </c>
      <c r="O5" s="6">
        <v>0</v>
      </c>
      <c r="P5" s="6" t="s">
        <v>10</v>
      </c>
    </row>
    <row r="6" spans="1:16" ht="15">
      <c r="A6" s="5">
        <v>4</v>
      </c>
      <c r="B6" s="12" t="s">
        <v>17</v>
      </c>
      <c r="C6" s="12" t="s">
        <v>35</v>
      </c>
      <c r="D6" s="7" t="str">
        <f>'[1]DICIEMBRE 2018'!$M$28</f>
        <v>022</v>
      </c>
      <c r="E6" s="12" t="s">
        <v>40</v>
      </c>
      <c r="F6" s="13">
        <v>16000</v>
      </c>
      <c r="G6" s="17">
        <f>'[1]DICIEMBRE 2018'!$V$28</f>
        <v>0</v>
      </c>
      <c r="H6" s="17">
        <f>'[1]DICIEMBRE 2018'!$V$28</f>
        <v>0</v>
      </c>
      <c r="I6" s="13">
        <v>0</v>
      </c>
      <c r="J6" s="17">
        <f t="shared" si="0"/>
        <v>0</v>
      </c>
      <c r="K6" s="13">
        <v>250</v>
      </c>
      <c r="L6" s="17">
        <f>'[1]DICIEMBRE 2018'!$X$28</f>
        <v>0</v>
      </c>
      <c r="M6" s="17">
        <f t="shared" si="1"/>
        <v>16250</v>
      </c>
      <c r="N6" s="6">
        <v>0</v>
      </c>
      <c r="O6" s="6">
        <v>0</v>
      </c>
      <c r="P6" s="6" t="s">
        <v>10</v>
      </c>
    </row>
    <row r="7" spans="1:16" ht="15">
      <c r="A7" s="5">
        <v>5</v>
      </c>
      <c r="B7" s="12" t="s">
        <v>17</v>
      </c>
      <c r="C7" s="12" t="s">
        <v>53</v>
      </c>
      <c r="D7" s="7" t="str">
        <f>'[1]DICIEMBRE 2018'!$M$42</f>
        <v>022</v>
      </c>
      <c r="E7" s="12" t="s">
        <v>56</v>
      </c>
      <c r="F7" s="13">
        <v>16000</v>
      </c>
      <c r="G7" s="17">
        <f>'[1]DICIEMBRE 2018'!$V$42</f>
        <v>0</v>
      </c>
      <c r="H7" s="17">
        <f>'[1]DICIEMBRE 2018'!$V$42</f>
        <v>0</v>
      </c>
      <c r="I7" s="13">
        <v>375</v>
      </c>
      <c r="J7" s="17">
        <f t="shared" si="0"/>
        <v>0</v>
      </c>
      <c r="K7" s="13">
        <v>250</v>
      </c>
      <c r="L7" s="17">
        <f>'[1]DICIEMBRE 2018'!$X$42</f>
        <v>0</v>
      </c>
      <c r="M7" s="17">
        <f t="shared" si="1"/>
        <v>16625</v>
      </c>
      <c r="N7" s="6">
        <v>0</v>
      </c>
      <c r="O7" s="6">
        <v>0</v>
      </c>
      <c r="P7" s="6" t="s">
        <v>10</v>
      </c>
    </row>
    <row r="8" spans="1:16" ht="15">
      <c r="A8" s="5">
        <v>6</v>
      </c>
      <c r="B8" s="12" t="s">
        <v>17</v>
      </c>
      <c r="C8" s="12" t="s">
        <v>27</v>
      </c>
      <c r="D8" s="7" t="str">
        <f>'[1]DICIEMBRE 2018'!$M$58</f>
        <v>022</v>
      </c>
      <c r="E8" s="12" t="s">
        <v>42</v>
      </c>
      <c r="F8" s="13">
        <v>16000</v>
      </c>
      <c r="G8" s="17">
        <f>'[1]DICIEMBRE 2018'!$V$58</f>
        <v>0</v>
      </c>
      <c r="H8" s="17">
        <f>'[1]DICIEMBRE 2018'!$V$58</f>
        <v>0</v>
      </c>
      <c r="I8" s="13">
        <v>375</v>
      </c>
      <c r="J8" s="17">
        <f t="shared" si="0"/>
        <v>0</v>
      </c>
      <c r="K8" s="13">
        <v>250</v>
      </c>
      <c r="L8" s="17">
        <f>'[1]DICIEMBRE 2018'!$X$58</f>
        <v>0</v>
      </c>
      <c r="M8" s="17">
        <f t="shared" si="1"/>
        <v>16625</v>
      </c>
      <c r="N8" s="6">
        <v>0</v>
      </c>
      <c r="O8" s="6">
        <v>0</v>
      </c>
      <c r="P8" s="6" t="s">
        <v>10</v>
      </c>
    </row>
    <row r="9" spans="1:16" ht="15">
      <c r="A9" s="5">
        <v>7</v>
      </c>
      <c r="B9" s="12" t="s">
        <v>18</v>
      </c>
      <c r="C9" s="12" t="s">
        <v>21</v>
      </c>
      <c r="D9" s="7" t="str">
        <f>'[1]DICIEMBRE 2018'!$M$64</f>
        <v>022</v>
      </c>
      <c r="E9" s="12" t="s">
        <v>40</v>
      </c>
      <c r="F9" s="13">
        <v>20000</v>
      </c>
      <c r="G9" s="17">
        <f>'[1]DICIEMBRE 2018'!$V$64</f>
        <v>0</v>
      </c>
      <c r="H9" s="17">
        <f>'[1]DICIEMBRE 2018'!$V$64</f>
        <v>0</v>
      </c>
      <c r="I9" s="13">
        <v>375</v>
      </c>
      <c r="J9" s="17">
        <f t="shared" si="0"/>
        <v>0</v>
      </c>
      <c r="K9" s="13">
        <v>250</v>
      </c>
      <c r="L9" s="17">
        <f>'[1]DICIEMBRE 2018'!$X$64</f>
        <v>0</v>
      </c>
      <c r="M9" s="17">
        <f t="shared" si="1"/>
        <v>20625</v>
      </c>
      <c r="N9" s="6">
        <v>0</v>
      </c>
      <c r="O9" s="6">
        <v>0</v>
      </c>
      <c r="P9" s="6" t="s">
        <v>10</v>
      </c>
    </row>
    <row r="10" spans="1:16" ht="15">
      <c r="A10" s="5">
        <v>8</v>
      </c>
      <c r="B10" s="12" t="s">
        <v>17</v>
      </c>
      <c r="C10" s="12" t="s">
        <v>23</v>
      </c>
      <c r="D10" s="7" t="str">
        <f>'[1]DICIEMBRE 2018'!$M$94</f>
        <v>022</v>
      </c>
      <c r="E10" s="12" t="s">
        <v>42</v>
      </c>
      <c r="F10" s="13">
        <v>16000</v>
      </c>
      <c r="G10" s="17">
        <f>'[1]DICIEMBRE 2018'!$V$94</f>
        <v>0</v>
      </c>
      <c r="H10" s="17">
        <f>'[1]DICIEMBRE 2018'!$V$94</f>
        <v>0</v>
      </c>
      <c r="I10" s="13">
        <v>375</v>
      </c>
      <c r="J10" s="17">
        <f t="shared" si="0"/>
        <v>0</v>
      </c>
      <c r="K10" s="13">
        <v>250</v>
      </c>
      <c r="L10" s="17">
        <f>'[1]DICIEMBRE 2018'!$X$94</f>
        <v>0</v>
      </c>
      <c r="M10" s="17">
        <f t="shared" si="1"/>
        <v>16625</v>
      </c>
      <c r="N10" s="6">
        <v>0</v>
      </c>
      <c r="O10" s="6">
        <v>0</v>
      </c>
      <c r="P10" s="6" t="s">
        <v>10</v>
      </c>
    </row>
    <row r="11" spans="1:16" ht="15">
      <c r="A11" s="5">
        <v>9</v>
      </c>
      <c r="B11" s="12" t="s">
        <v>17</v>
      </c>
      <c r="C11" s="12" t="s">
        <v>54</v>
      </c>
      <c r="D11" s="7" t="str">
        <f>'[1]DICIEMBRE 2018'!$M$97</f>
        <v>022</v>
      </c>
      <c r="E11" s="12" t="s">
        <v>57</v>
      </c>
      <c r="F11" s="13">
        <v>16000</v>
      </c>
      <c r="G11" s="17">
        <f>'[1]DICIEMBRE 2018'!$V$97</f>
        <v>0</v>
      </c>
      <c r="H11" s="17">
        <f>'[1]DICIEMBRE 2018'!$V$97</f>
        <v>0</v>
      </c>
      <c r="I11" s="13">
        <v>375</v>
      </c>
      <c r="J11" s="17">
        <f t="shared" si="0"/>
        <v>0</v>
      </c>
      <c r="K11" s="13">
        <v>250</v>
      </c>
      <c r="L11" s="17">
        <f>'[1]DICIEMBRE 2018'!$X$97</f>
        <v>0</v>
      </c>
      <c r="M11" s="17">
        <f t="shared" si="1"/>
        <v>16625</v>
      </c>
      <c r="N11" s="6">
        <v>0</v>
      </c>
      <c r="O11" s="6">
        <v>0</v>
      </c>
      <c r="P11" s="6" t="s">
        <v>10</v>
      </c>
    </row>
    <row r="12" spans="1:16" ht="15">
      <c r="A12" s="5">
        <v>11</v>
      </c>
      <c r="B12" s="12" t="s">
        <v>17</v>
      </c>
      <c r="C12" s="12" t="s">
        <v>24</v>
      </c>
      <c r="D12" s="7" t="str">
        <f>'[1]DICIEMBRE 2018'!M106</f>
        <v>022</v>
      </c>
      <c r="E12" s="12" t="s">
        <v>43</v>
      </c>
      <c r="F12" s="13">
        <v>16000</v>
      </c>
      <c r="G12" s="17">
        <f>'[1]DICIEMBRE 2018'!V106</f>
        <v>0</v>
      </c>
      <c r="H12" s="17">
        <f>'[1]DICIEMBRE 2018'!V106</f>
        <v>0</v>
      </c>
      <c r="I12" s="13">
        <v>375</v>
      </c>
      <c r="J12" s="17">
        <f t="shared" si="0"/>
        <v>0</v>
      </c>
      <c r="K12" s="13">
        <v>250</v>
      </c>
      <c r="L12" s="17">
        <f>'[1]DICIEMBRE 2018'!X106</f>
        <v>0</v>
      </c>
      <c r="M12" s="17">
        <f t="shared" si="1"/>
        <v>16625</v>
      </c>
      <c r="N12" s="6">
        <v>0</v>
      </c>
      <c r="O12" s="6">
        <v>0</v>
      </c>
      <c r="P12" s="6" t="s">
        <v>10</v>
      </c>
    </row>
    <row r="13" spans="1:16" ht="15">
      <c r="A13" s="5">
        <v>12</v>
      </c>
      <c r="B13" s="12" t="s">
        <v>17</v>
      </c>
      <c r="C13" s="12" t="s">
        <v>25</v>
      </c>
      <c r="D13" s="7" t="str">
        <f>'[1]DICIEMBRE 2018'!M107</f>
        <v>022</v>
      </c>
      <c r="E13" s="12" t="s">
        <v>40</v>
      </c>
      <c r="F13" s="13">
        <v>16000</v>
      </c>
      <c r="G13" s="17">
        <f>'[1]DICIEMBRE 2018'!V107</f>
        <v>0</v>
      </c>
      <c r="H13" s="17">
        <f>'[1]DICIEMBRE 2018'!V107</f>
        <v>0</v>
      </c>
      <c r="I13" s="13">
        <v>0</v>
      </c>
      <c r="J13" s="17">
        <f t="shared" si="0"/>
        <v>0</v>
      </c>
      <c r="K13" s="13">
        <v>250</v>
      </c>
      <c r="L13" s="17">
        <f>'[1]DICIEMBRE 2018'!X107</f>
        <v>0</v>
      </c>
      <c r="M13" s="17">
        <f t="shared" si="1"/>
        <v>16250</v>
      </c>
      <c r="N13" s="6">
        <v>0</v>
      </c>
      <c r="O13" s="6">
        <v>0</v>
      </c>
      <c r="P13" s="6" t="s">
        <v>10</v>
      </c>
    </row>
    <row r="14" spans="1:16" ht="15">
      <c r="A14" s="5">
        <v>13</v>
      </c>
      <c r="B14" s="12" t="s">
        <v>18</v>
      </c>
      <c r="C14" s="12" t="s">
        <v>37</v>
      </c>
      <c r="D14" s="7" t="str">
        <f>'[1]DICIEMBRE 2018'!$M$113</f>
        <v>022</v>
      </c>
      <c r="E14" s="12" t="s">
        <v>51</v>
      </c>
      <c r="F14" s="13">
        <v>20000</v>
      </c>
      <c r="G14" s="17">
        <f>'[1]DICIEMBRE 2018'!$V$113</f>
        <v>0</v>
      </c>
      <c r="H14" s="17">
        <f>'[1]DICIEMBRE 2018'!$V$113</f>
        <v>0</v>
      </c>
      <c r="I14" s="13">
        <v>0</v>
      </c>
      <c r="J14" s="17">
        <f t="shared" si="0"/>
        <v>0</v>
      </c>
      <c r="K14" s="13">
        <v>250</v>
      </c>
      <c r="L14" s="17">
        <f>'[1]DICIEMBRE 2018'!$X$113</f>
        <v>0</v>
      </c>
      <c r="M14" s="17">
        <f t="shared" si="1"/>
        <v>20250</v>
      </c>
      <c r="N14" s="6">
        <v>0</v>
      </c>
      <c r="O14" s="6">
        <v>0</v>
      </c>
      <c r="P14" s="6" t="s">
        <v>10</v>
      </c>
    </row>
    <row r="15" spans="1:16" ht="15">
      <c r="A15" s="5">
        <v>14</v>
      </c>
      <c r="B15" s="12" t="s">
        <v>17</v>
      </c>
      <c r="C15" s="12" t="s">
        <v>19</v>
      </c>
      <c r="D15" s="7" t="str">
        <f>'[1]DICIEMBRE 2018'!$M$136</f>
        <v>022</v>
      </c>
      <c r="E15" s="12" t="s">
        <v>38</v>
      </c>
      <c r="F15" s="13">
        <v>16000</v>
      </c>
      <c r="G15" s="17">
        <f>'[1]DICIEMBRE 2018'!$V$136</f>
        <v>0</v>
      </c>
      <c r="H15" s="17">
        <f>'[1]DICIEMBRE 2018'!$V$136</f>
        <v>0</v>
      </c>
      <c r="I15" s="13">
        <v>0</v>
      </c>
      <c r="J15" s="17">
        <f>H15</f>
        <v>0</v>
      </c>
      <c r="K15" s="13">
        <v>250</v>
      </c>
      <c r="L15" s="17">
        <f>'[1]DICIEMBRE 2018'!$X$136</f>
        <v>0</v>
      </c>
      <c r="M15" s="17">
        <f t="shared" si="1"/>
        <v>16250</v>
      </c>
      <c r="N15" s="6">
        <v>0</v>
      </c>
      <c r="O15" s="6">
        <v>0</v>
      </c>
      <c r="P15" s="6" t="s">
        <v>10</v>
      </c>
    </row>
    <row r="16" spans="1:16" ht="15">
      <c r="A16" s="5">
        <v>15</v>
      </c>
      <c r="B16" s="12" t="s">
        <v>17</v>
      </c>
      <c r="C16" s="12" t="s">
        <v>20</v>
      </c>
      <c r="D16" s="7" t="str">
        <f>'[1]DICIEMBRE 2018'!$M$139</f>
        <v>022</v>
      </c>
      <c r="E16" s="12" t="s">
        <v>39</v>
      </c>
      <c r="F16" s="13">
        <v>16000</v>
      </c>
      <c r="G16" s="17">
        <f>'[1]DICIEMBRE 2018'!$V$139</f>
        <v>0</v>
      </c>
      <c r="H16" s="17">
        <f>'[1]DICIEMBRE 2018'!$V$139</f>
        <v>0</v>
      </c>
      <c r="I16" s="13">
        <v>0</v>
      </c>
      <c r="J16" s="17">
        <f t="shared" ref="J16:J17" si="2">H16</f>
        <v>0</v>
      </c>
      <c r="K16" s="13">
        <v>250</v>
      </c>
      <c r="L16" s="17">
        <f>'[1]DICIEMBRE 2018'!$X$139</f>
        <v>0</v>
      </c>
      <c r="M16" s="17">
        <f t="shared" si="1"/>
        <v>16250</v>
      </c>
      <c r="N16" s="6">
        <v>0</v>
      </c>
      <c r="O16" s="6">
        <v>0</v>
      </c>
      <c r="P16" s="6" t="s">
        <v>10</v>
      </c>
    </row>
    <row r="17" spans="1:16" ht="15">
      <c r="A17" s="5">
        <v>16</v>
      </c>
      <c r="B17" s="12" t="s">
        <v>17</v>
      </c>
      <c r="C17" s="12" t="s">
        <v>36</v>
      </c>
      <c r="D17" s="7" t="str">
        <f>'[1]DICIEMBRE 2018'!$M$136</f>
        <v>022</v>
      </c>
      <c r="E17" s="12" t="s">
        <v>42</v>
      </c>
      <c r="F17" s="13">
        <v>16000</v>
      </c>
      <c r="G17" s="17">
        <f>'[1]DICIEMBRE 2018'!$V$136</f>
        <v>0</v>
      </c>
      <c r="H17" s="17">
        <f>'[1]DICIEMBRE 2018'!$V$136</f>
        <v>0</v>
      </c>
      <c r="I17" s="13">
        <v>375</v>
      </c>
      <c r="J17" s="17">
        <f t="shared" si="2"/>
        <v>0</v>
      </c>
      <c r="K17" s="13">
        <v>250</v>
      </c>
      <c r="L17" s="17">
        <f>'[1]DICIEMBRE 2018'!$X$136</f>
        <v>0</v>
      </c>
      <c r="M17" s="17">
        <f t="shared" si="1"/>
        <v>16625</v>
      </c>
      <c r="N17" s="6">
        <v>0</v>
      </c>
      <c r="O17" s="6">
        <v>0</v>
      </c>
      <c r="P17" s="6" t="s">
        <v>10</v>
      </c>
    </row>
    <row r="18" spans="1:16" ht="15">
      <c r="A18" s="5">
        <v>17</v>
      </c>
      <c r="B18" s="12" t="s">
        <v>17</v>
      </c>
      <c r="C18" s="12" t="s">
        <v>26</v>
      </c>
      <c r="D18" s="7" t="str">
        <f>'[1]DICIEMBRE 2018'!$M$139</f>
        <v>022</v>
      </c>
      <c r="E18" s="12" t="s">
        <v>44</v>
      </c>
      <c r="F18" s="13">
        <v>16000</v>
      </c>
      <c r="G18" s="17">
        <f>'[1]DICIEMBRE 2018'!$V$139</f>
        <v>0</v>
      </c>
      <c r="H18" s="17">
        <f>'[1]DICIEMBRE 2018'!$V$139</f>
        <v>0</v>
      </c>
      <c r="I18" s="13">
        <v>0</v>
      </c>
      <c r="J18" s="17">
        <f>H18</f>
        <v>0</v>
      </c>
      <c r="K18" s="13">
        <v>250</v>
      </c>
      <c r="L18" s="17">
        <f>'[1]DICIEMBRE 2018'!$X$139</f>
        <v>0</v>
      </c>
      <c r="M18" s="17">
        <f t="shared" si="1"/>
        <v>16250</v>
      </c>
      <c r="N18" s="6">
        <v>0</v>
      </c>
      <c r="O18" s="6">
        <v>0</v>
      </c>
      <c r="P18" s="6" t="s">
        <v>10</v>
      </c>
    </row>
    <row r="19" spans="1:16" ht="15">
      <c r="A19" s="5">
        <v>18</v>
      </c>
      <c r="B19" s="12" t="s">
        <v>17</v>
      </c>
      <c r="C19" s="12" t="s">
        <v>30</v>
      </c>
      <c r="D19" s="7" t="str">
        <f>'[1]DICIEMBRE 2018'!$M$139</f>
        <v>022</v>
      </c>
      <c r="E19" s="12" t="s">
        <v>42</v>
      </c>
      <c r="F19" s="13">
        <v>16000</v>
      </c>
      <c r="G19" s="17">
        <f>'[1]DICIEMBRE 2018'!$V$139</f>
        <v>0</v>
      </c>
      <c r="H19" s="17">
        <f>'[1]DICIEMBRE 2018'!$V$139</f>
        <v>0</v>
      </c>
      <c r="I19" s="13">
        <v>0</v>
      </c>
      <c r="J19" s="17">
        <f>H19</f>
        <v>0</v>
      </c>
      <c r="K19" s="13">
        <v>250</v>
      </c>
      <c r="L19" s="17">
        <f>'[1]DICIEMBRE 2018'!$X$139</f>
        <v>0</v>
      </c>
      <c r="M19" s="17">
        <f t="shared" si="1"/>
        <v>16250</v>
      </c>
      <c r="N19" s="6">
        <v>0</v>
      </c>
      <c r="O19" s="6">
        <v>0</v>
      </c>
      <c r="P19" s="6" t="s">
        <v>10</v>
      </c>
    </row>
    <row r="20" spans="1:16" ht="15">
      <c r="A20" s="5">
        <v>19</v>
      </c>
      <c r="B20" s="12" t="s">
        <v>18</v>
      </c>
      <c r="C20" s="12" t="s">
        <v>31</v>
      </c>
      <c r="D20" s="7" t="str">
        <f>'[1]DICIEMBRE 2018'!$M$139</f>
        <v>022</v>
      </c>
      <c r="E20" s="12" t="s">
        <v>47</v>
      </c>
      <c r="F20" s="13">
        <v>20000</v>
      </c>
      <c r="G20" s="17">
        <f>'[1]DICIEMBRE 2018'!$V$139</f>
        <v>0</v>
      </c>
      <c r="H20" s="17">
        <f>'[1]DICIEMBRE 2018'!$V$139</f>
        <v>0</v>
      </c>
      <c r="I20" s="13">
        <v>375</v>
      </c>
      <c r="J20" s="17">
        <f t="shared" ref="J20:J21" si="3">H20</f>
        <v>0</v>
      </c>
      <c r="K20" s="13">
        <v>250</v>
      </c>
      <c r="L20" s="17">
        <f>'[1]DICIEMBRE 2018'!$X$139</f>
        <v>0</v>
      </c>
      <c r="M20" s="17">
        <f t="shared" ref="M20:M21" si="4">SUM(F20:L20)</f>
        <v>20625</v>
      </c>
      <c r="N20" s="6">
        <v>0</v>
      </c>
      <c r="O20" s="6">
        <v>0</v>
      </c>
      <c r="P20" s="6" t="s">
        <v>10</v>
      </c>
    </row>
    <row r="21" spans="1:16" ht="15">
      <c r="A21" s="5">
        <v>20</v>
      </c>
      <c r="B21" s="12" t="s">
        <v>17</v>
      </c>
      <c r="C21" s="12" t="s">
        <v>29</v>
      </c>
      <c r="D21" s="7" t="str">
        <f>'[1]DICIEMBRE 2018'!$M$139</f>
        <v>022</v>
      </c>
      <c r="E21" s="12" t="s">
        <v>46</v>
      </c>
      <c r="F21" s="13">
        <v>16000</v>
      </c>
      <c r="G21" s="17">
        <f>'[1]DICIEMBRE 2018'!$V$139</f>
        <v>0</v>
      </c>
      <c r="H21" s="17">
        <f>'[1]DICIEMBRE 2018'!$V$139</f>
        <v>0</v>
      </c>
      <c r="I21" s="13">
        <v>0</v>
      </c>
      <c r="J21" s="17">
        <f t="shared" si="3"/>
        <v>0</v>
      </c>
      <c r="K21" s="13">
        <v>250</v>
      </c>
      <c r="L21" s="17">
        <f>'[1]DICIEMBRE 2018'!$X$139</f>
        <v>0</v>
      </c>
      <c r="M21" s="17">
        <f t="shared" si="4"/>
        <v>16250</v>
      </c>
      <c r="N21" s="6">
        <v>0</v>
      </c>
      <c r="O21" s="6">
        <v>0</v>
      </c>
      <c r="P21" s="6" t="s">
        <v>10</v>
      </c>
    </row>
    <row r="22" spans="1:16" ht="15">
      <c r="A22" s="5">
        <v>21</v>
      </c>
      <c r="B22" s="12" t="s">
        <v>18</v>
      </c>
      <c r="C22" s="12" t="s">
        <v>28</v>
      </c>
      <c r="D22" s="7" t="str">
        <f>'[1]DICIEMBRE 2018'!$M$139</f>
        <v>022</v>
      </c>
      <c r="E22" s="12" t="s">
        <v>45</v>
      </c>
      <c r="F22" s="13">
        <v>20000</v>
      </c>
      <c r="G22" s="17">
        <f>'[1]DICIEMBRE 2018'!$V$139</f>
        <v>0</v>
      </c>
      <c r="H22" s="17">
        <f>'[1]DICIEMBRE 2018'!$V$139</f>
        <v>0</v>
      </c>
      <c r="I22" s="13">
        <v>0</v>
      </c>
      <c r="J22" s="17">
        <f t="shared" ref="J22:J24" si="5">H22</f>
        <v>0</v>
      </c>
      <c r="K22" s="13">
        <v>250</v>
      </c>
      <c r="L22" s="17">
        <f>'[1]DICIEMBRE 2018'!$X$139</f>
        <v>0</v>
      </c>
      <c r="M22" s="17">
        <f t="shared" ref="M22:M24" si="6">SUM(F22:L22)</f>
        <v>20250</v>
      </c>
      <c r="N22" s="6">
        <v>0</v>
      </c>
      <c r="O22" s="6">
        <v>0</v>
      </c>
      <c r="P22" s="6" t="s">
        <v>10</v>
      </c>
    </row>
    <row r="23" spans="1:16" ht="15">
      <c r="A23" s="5">
        <v>22</v>
      </c>
      <c r="B23" s="12" t="s">
        <v>17</v>
      </c>
      <c r="C23" s="12" t="s">
        <v>34</v>
      </c>
      <c r="D23" s="7" t="str">
        <f>'[1]DICIEMBRE 2018'!$M$139</f>
        <v>022</v>
      </c>
      <c r="E23" s="12" t="s">
        <v>50</v>
      </c>
      <c r="F23" s="13">
        <v>16000</v>
      </c>
      <c r="G23" s="17">
        <f>'[1]DICIEMBRE 2018'!$V$139</f>
        <v>0</v>
      </c>
      <c r="H23" s="17">
        <f>'[1]DICIEMBRE 2018'!$V$139</f>
        <v>0</v>
      </c>
      <c r="I23" s="13">
        <v>0</v>
      </c>
      <c r="J23" s="17">
        <f t="shared" si="5"/>
        <v>0</v>
      </c>
      <c r="K23" s="13">
        <v>250</v>
      </c>
      <c r="L23" s="17">
        <f>'[1]DICIEMBRE 2018'!$X$139</f>
        <v>0</v>
      </c>
      <c r="M23" s="17">
        <f t="shared" si="6"/>
        <v>16250</v>
      </c>
      <c r="N23" s="6">
        <v>0</v>
      </c>
      <c r="O23" s="6">
        <v>0</v>
      </c>
      <c r="P23" s="6" t="s">
        <v>10</v>
      </c>
    </row>
    <row r="24" spans="1:16" ht="15">
      <c r="A24" s="5">
        <v>23</v>
      </c>
      <c r="B24" s="12" t="s">
        <v>17</v>
      </c>
      <c r="C24" s="12" t="s">
        <v>55</v>
      </c>
      <c r="D24" s="7" t="str">
        <f>'[1]DICIEMBRE 2018'!$M$139</f>
        <v>022</v>
      </c>
      <c r="E24" s="12" t="s">
        <v>42</v>
      </c>
      <c r="F24" s="13">
        <v>16000</v>
      </c>
      <c r="G24" s="17">
        <f>'[1]DICIEMBRE 2018'!$V$139</f>
        <v>0</v>
      </c>
      <c r="H24" s="17">
        <f>'[1]DICIEMBRE 2018'!$V$139</f>
        <v>0</v>
      </c>
      <c r="I24" s="13">
        <v>0</v>
      </c>
      <c r="J24" s="17">
        <f t="shared" si="5"/>
        <v>0</v>
      </c>
      <c r="K24" s="13">
        <v>250</v>
      </c>
      <c r="L24" s="17">
        <f>'[1]DICIEMBRE 2018'!$X$139</f>
        <v>0</v>
      </c>
      <c r="M24" s="17">
        <f t="shared" si="6"/>
        <v>16250</v>
      </c>
      <c r="N24" s="6">
        <v>0</v>
      </c>
      <c r="O24" s="6">
        <v>0</v>
      </c>
      <c r="P24" s="6" t="s">
        <v>10</v>
      </c>
    </row>
  </sheetData>
  <conditionalFormatting sqref="C25:C1048576 C1:C2">
    <cfRule type="duplicateValues" dxfId="7" priority="15"/>
  </conditionalFormatting>
  <conditionalFormatting sqref="C15:C18">
    <cfRule type="duplicateValues" dxfId="6" priority="7"/>
  </conditionalFormatting>
  <conditionalFormatting sqref="C19">
    <cfRule type="duplicateValues" dxfId="5" priority="6"/>
  </conditionalFormatting>
  <conditionalFormatting sqref="C3:C14">
    <cfRule type="duplicateValues" dxfId="4" priority="17"/>
  </conditionalFormatting>
  <conditionalFormatting sqref="C20:C21">
    <cfRule type="duplicateValues" dxfId="3" priority="19"/>
  </conditionalFormatting>
  <conditionalFormatting sqref="C22:C24">
    <cfRule type="duplicateValues" dxfId="1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16:D17 G16:H16 L16:L17 G17:H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- 022</vt:lpstr>
      <vt:lpstr>'RENGLON - 022'!Títulos_a_imprimir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MELARA</cp:lastModifiedBy>
  <cp:lastPrinted>2020-05-26T16:59:27Z</cp:lastPrinted>
  <dcterms:created xsi:type="dcterms:W3CDTF">2014-01-02T22:12:55Z</dcterms:created>
  <dcterms:modified xsi:type="dcterms:W3CDTF">2021-04-27T17:05:19Z</dcterms:modified>
</cp:coreProperties>
</file>