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K19" i="1"/>
  <c r="L19" i="1" s="1"/>
  <c r="D20" i="1"/>
  <c r="K20" i="1"/>
  <c r="L20" i="1" s="1"/>
  <c r="D21" i="1"/>
  <c r="K21" i="1"/>
  <c r="L21" i="1"/>
  <c r="D22" i="1"/>
  <c r="K22" i="1"/>
  <c r="L22" i="1"/>
  <c r="D18" i="1" l="1"/>
  <c r="K18" i="1"/>
  <c r="L18" i="1" s="1"/>
  <c r="K3" i="1" l="1"/>
  <c r="L3" i="1" s="1"/>
  <c r="K17" i="1" l="1"/>
  <c r="L17" i="1" s="1"/>
  <c r="K16" i="1"/>
  <c r="L16" i="1" s="1"/>
  <c r="D16" i="1"/>
  <c r="D17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<sst xmlns="http://schemas.openxmlformats.org/spreadsheetml/2006/main" count="96" uniqueCount="48">
  <si>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</si>
  <si>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</si>
  <si>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</si>
  <si>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</si>
  <si>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</si>
  <si>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</si>
  <si>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</si>
  <si>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</si>
  <si>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</si>
  <si>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</si>
  <si>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</si>
  <si>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</si>
  <si>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</si>
  <si>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</si>
  <si>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</si>
  <si>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</si>
  <si>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</si>
  <si>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</si>
  <si>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</si>
  <si>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</si>
  <si>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</si>
  <si>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</si>
  <si>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</si>
  <si>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</si>
  <si>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</si>
  <si>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</si>
  <si>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</si>
  <si>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</si>
  <si>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</si>
  <si>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</si>
  <si>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</si>
  <si>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</si>
  <si>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</si>
  <si>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</si>
  <si>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</si>
  <si>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</si>
  <si>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</si>
  <si>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</si>
  <si>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</si>
  <si>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</si>
  <si>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</si>
  <si>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MANUEL LEVI  MEDINA LARA</t>
  </si>
  <si>
    <t>BRENDA ROMELIA  TOLEDO LEMUS</t>
  </si>
  <si>
    <t>JOSE ROBERTO  ITZOL VALDEZ</t>
  </si>
  <si>
    <t>MANUEL    BOLOM YAXCAL</t>
  </si>
  <si>
    <t>SONIA LETICIA  MARTINEZ GARCIA</t>
  </si>
  <si>
    <t>ASISTENTE PROFESIONAL IV</t>
  </si>
  <si>
    <t>Listado de Asesores del Despacho Superior y Viceministerios R-011 - 202 -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</si>
</sst>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="75" zoomScaleNormal="75" workbookViewId="0">
      <selection activeCell="A2" sqref="A2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9" t="s">
        <v>47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66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ht="15">
      <c r="A3" s="8">
        <v>1</v>
      </c>
      <c r="B3" s="13" t="s">
        <v>35</v>
      </c>
      <c r="C3" s="13" t="s">
        <v>20</v>
      </c>
      <c r="D3" s="6" t="str">
        <f>'[1]DICIEMBRE 2018'!$M$59</f>
        <v>011</v>
      </c>
      <c r="E3" s="13" t="s">
        <v>31</v>
      </c>
      <c r="F3" s="14">
        <v>5835</v>
      </c>
      <c r="G3" s="14">
        <v>4000</v>
      </c>
      <c r="H3" s="14">
        <v>375</v>
      </c>
      <c r="I3" s="14">
        <v>4000</v>
      </c>
      <c r="J3" s="14">
        <v>250</v>
      </c>
      <c r="K3" s="16">
        <f>'[1]DICIEMBRE 2018'!$X$59</f>
        <v>0</v>
      </c>
      <c r="L3" s="14">
        <f>SUM(F3:K3)</f>
        <v>14460</v>
      </c>
      <c r="M3" s="5">
        <v>0</v>
      </c>
      <c r="N3" s="5">
        <v>0</v>
      </c>
      <c r="O3" s="5" t="s">
        <v>5</v>
      </c>
    </row>
    <row r="4" spans="1:15" ht="15">
      <c r="A4" s="8">
        <v>2</v>
      </c>
      <c r="B4" s="13" t="s">
        <v>35</v>
      </c>
      <c r="C4" s="13" t="s">
        <v>26</v>
      </c>
      <c r="D4" s="6" t="str">
        <f>'[1]DICIEMBRE 2018'!$M$100</f>
        <v>011</v>
      </c>
      <c r="E4" s="13" t="s">
        <v>27</v>
      </c>
      <c r="F4" s="14">
        <v>5835</v>
      </c>
      <c r="G4" s="14">
        <v>4000</v>
      </c>
      <c r="H4" s="14">
        <v>375</v>
      </c>
      <c r="I4" s="14">
        <v>4000</v>
      </c>
      <c r="J4" s="14">
        <v>250</v>
      </c>
      <c r="K4" s="16">
        <f>'[1]DICIEMBRE 2018'!$X$100</f>
        <v>0</v>
      </c>
      <c r="L4" s="14">
        <f t="shared" ref="L4:L17" si="0">SUM(F4:K4)</f>
        <v>14460</v>
      </c>
      <c r="M4" s="5">
        <v>0</v>
      </c>
      <c r="N4" s="5">
        <v>0</v>
      </c>
      <c r="O4" s="5" t="s">
        <v>5</v>
      </c>
    </row>
    <row r="5" spans="1:15" ht="15">
      <c r="A5" s="8">
        <v>3</v>
      </c>
      <c r="B5" s="13" t="s">
        <v>35</v>
      </c>
      <c r="C5" s="13" t="s">
        <v>17</v>
      </c>
      <c r="D5" s="6" t="str">
        <f>'[1]DICIEMBRE 2018'!$M$125</f>
        <v>011</v>
      </c>
      <c r="E5" s="13" t="s">
        <v>28</v>
      </c>
      <c r="F5" s="14">
        <v>5835</v>
      </c>
      <c r="G5" s="14">
        <v>4000</v>
      </c>
      <c r="H5" s="14">
        <v>375</v>
      </c>
      <c r="I5" s="14">
        <v>4000</v>
      </c>
      <c r="J5" s="14">
        <v>250</v>
      </c>
      <c r="K5" s="16">
        <f>'[1]DICIEMBRE 2018'!$X$125</f>
        <v>0</v>
      </c>
      <c r="L5" s="14">
        <f t="shared" si="0"/>
        <v>14460</v>
      </c>
      <c r="M5" s="5">
        <v>0</v>
      </c>
      <c r="N5" s="5">
        <v>0</v>
      </c>
      <c r="O5" s="5" t="s">
        <v>5</v>
      </c>
    </row>
    <row r="6" spans="1:15" ht="15">
      <c r="A6" s="8">
        <v>4</v>
      </c>
      <c r="B6" s="13" t="s">
        <v>46</v>
      </c>
      <c r="C6" s="13" t="s">
        <v>41</v>
      </c>
      <c r="D6" s="6" t="str">
        <f>'[1]DICIEMBRE 2018'!$M$152</f>
        <v>011</v>
      </c>
      <c r="E6" s="13" t="s">
        <v>32</v>
      </c>
      <c r="F6" s="14">
        <v>2441</v>
      </c>
      <c r="G6" s="14">
        <v>2100</v>
      </c>
      <c r="H6" s="14">
        <v>0</v>
      </c>
      <c r="I6" s="14">
        <v>2400</v>
      </c>
      <c r="J6" s="14">
        <v>250</v>
      </c>
      <c r="K6" s="16">
        <f>'[1]DICIEMBRE 2018'!$X$152</f>
        <v>0</v>
      </c>
      <c r="L6" s="14">
        <f t="shared" si="0"/>
        <v>7191</v>
      </c>
      <c r="M6" s="5">
        <v>0</v>
      </c>
      <c r="N6" s="5">
        <v>0</v>
      </c>
      <c r="O6" s="5" t="s">
        <v>5</v>
      </c>
    </row>
    <row r="7" spans="1:15" ht="15">
      <c r="A7" s="8">
        <v>5</v>
      </c>
      <c r="B7" s="13" t="s">
        <v>46</v>
      </c>
      <c r="C7" s="13" t="s">
        <v>42</v>
      </c>
      <c r="D7" s="6" t="str">
        <f>'[1]DICIEMBRE 2018'!$M$164</f>
        <v>011</v>
      </c>
      <c r="E7" s="13" t="s">
        <v>33</v>
      </c>
      <c r="F7" s="14">
        <v>2441</v>
      </c>
      <c r="G7" s="14">
        <v>2100</v>
      </c>
      <c r="H7" s="14">
        <v>0</v>
      </c>
      <c r="I7" s="14">
        <v>2400</v>
      </c>
      <c r="J7" s="14">
        <v>250</v>
      </c>
      <c r="K7" s="16">
        <f>'[1]DICIEMBRE 2018'!$X$164</f>
        <v>0</v>
      </c>
      <c r="L7" s="14">
        <f t="shared" si="0"/>
        <v>7191</v>
      </c>
      <c r="M7" s="5">
        <v>0</v>
      </c>
      <c r="N7" s="5">
        <v>0</v>
      </c>
      <c r="O7" s="5" t="s">
        <v>5</v>
      </c>
    </row>
    <row r="8" spans="1:15" ht="15">
      <c r="A8" s="8">
        <v>6</v>
      </c>
      <c r="B8" s="13" t="s">
        <v>46</v>
      </c>
      <c r="C8" s="13" t="s">
        <v>43</v>
      </c>
      <c r="D8" s="6" t="str">
        <f>'[1]DICIEMBRE 2018'!$M$167</f>
        <v>011</v>
      </c>
      <c r="E8" s="13" t="s">
        <v>27</v>
      </c>
      <c r="F8" s="14">
        <v>2441</v>
      </c>
      <c r="G8" s="14">
        <v>2100</v>
      </c>
      <c r="H8" s="14">
        <v>0</v>
      </c>
      <c r="I8" s="14">
        <v>2400</v>
      </c>
      <c r="J8" s="14">
        <v>250</v>
      </c>
      <c r="K8" s="16">
        <f>'[1]DICIEMBRE 2018'!$X$167</f>
        <v>0</v>
      </c>
      <c r="L8" s="14">
        <f t="shared" si="0"/>
        <v>7191</v>
      </c>
      <c r="M8" s="5">
        <v>0</v>
      </c>
      <c r="N8" s="5">
        <v>0</v>
      </c>
      <c r="O8" s="5" t="s">
        <v>5</v>
      </c>
    </row>
    <row r="9" spans="1:15" ht="15">
      <c r="A9" s="8">
        <v>7</v>
      </c>
      <c r="B9" s="13" t="s">
        <v>35</v>
      </c>
      <c r="C9" s="13" t="s">
        <v>18</v>
      </c>
      <c r="D9" s="6" t="str">
        <f>'[1]DICIEMBRE 2018'!$M$205</f>
        <v>011</v>
      </c>
      <c r="E9" s="13" t="s">
        <v>29</v>
      </c>
      <c r="F9" s="14">
        <v>5835</v>
      </c>
      <c r="G9" s="14">
        <v>4000</v>
      </c>
      <c r="H9" s="14">
        <v>375</v>
      </c>
      <c r="I9" s="14">
        <v>4000</v>
      </c>
      <c r="J9" s="14">
        <v>250</v>
      </c>
      <c r="K9" s="16">
        <f>'[1]DICIEMBRE 2018'!$X$205</f>
        <v>0</v>
      </c>
      <c r="L9" s="14">
        <f t="shared" si="0"/>
        <v>14460</v>
      </c>
      <c r="M9" s="5">
        <v>0</v>
      </c>
      <c r="N9" s="5">
        <v>0</v>
      </c>
      <c r="O9" s="5" t="s">
        <v>5</v>
      </c>
    </row>
    <row r="10" spans="1:15" ht="15">
      <c r="A10" s="8">
        <v>8</v>
      </c>
      <c r="B10" s="13" t="s">
        <v>36</v>
      </c>
      <c r="C10" s="13" t="s">
        <v>38</v>
      </c>
      <c r="D10" s="6" t="str">
        <f>'[1]DICIEMBRE 2018'!$M$274</f>
        <v>011</v>
      </c>
      <c r="E10" s="13" t="s">
        <v>27</v>
      </c>
      <c r="F10" s="14">
        <v>6297</v>
      </c>
      <c r="G10" s="14">
        <v>4000</v>
      </c>
      <c r="H10" s="14">
        <v>375</v>
      </c>
      <c r="I10" s="14">
        <v>4000</v>
      </c>
      <c r="J10" s="14">
        <v>250</v>
      </c>
      <c r="K10" s="16">
        <f>'[1]DICIEMBRE 2018'!$X$274</f>
        <v>0</v>
      </c>
      <c r="L10" s="14">
        <f t="shared" si="0"/>
        <v>14922</v>
      </c>
      <c r="M10" s="5">
        <v>0</v>
      </c>
      <c r="N10" s="5">
        <v>0</v>
      </c>
      <c r="O10" s="5" t="s">
        <v>5</v>
      </c>
    </row>
    <row r="11" spans="1:15" ht="15">
      <c r="A11" s="8">
        <v>9</v>
      </c>
      <c r="B11" s="13" t="s">
        <v>36</v>
      </c>
      <c r="C11" s="13" t="s">
        <v>25</v>
      </c>
      <c r="D11" s="6" t="str">
        <f>'[1]DICIEMBRE 2018'!M307</f>
        <v>011</v>
      </c>
      <c r="E11" s="13" t="s">
        <v>33</v>
      </c>
      <c r="F11" s="14">
        <v>6297</v>
      </c>
      <c r="G11" s="14">
        <v>4000</v>
      </c>
      <c r="H11" s="14">
        <v>375</v>
      </c>
      <c r="I11" s="14">
        <v>4000</v>
      </c>
      <c r="J11" s="14">
        <v>250</v>
      </c>
      <c r="K11" s="16">
        <f>'[1]DICIEMBRE 2018'!X307</f>
        <v>0</v>
      </c>
      <c r="L11" s="14">
        <f t="shared" si="0"/>
        <v>14922</v>
      </c>
      <c r="M11" s="5">
        <v>0</v>
      </c>
      <c r="N11" s="5">
        <v>0</v>
      </c>
      <c r="O11" s="5" t="s">
        <v>5</v>
      </c>
    </row>
    <row r="12" spans="1:15" ht="15">
      <c r="A12" s="8">
        <v>10</v>
      </c>
      <c r="B12" s="13" t="s">
        <v>35</v>
      </c>
      <c r="C12" s="13" t="s">
        <v>37</v>
      </c>
      <c r="D12" s="6" t="str">
        <f>'[1]DICIEMBRE 2018'!M308</f>
        <v>011</v>
      </c>
      <c r="E12" s="13" t="s">
        <v>33</v>
      </c>
      <c r="F12" s="14">
        <v>5835</v>
      </c>
      <c r="G12" s="14">
        <v>4000</v>
      </c>
      <c r="H12" s="14">
        <v>375</v>
      </c>
      <c r="I12" s="14">
        <v>4000</v>
      </c>
      <c r="J12" s="14">
        <v>250</v>
      </c>
      <c r="K12" s="16">
        <f>'[1]DICIEMBRE 2018'!X308</f>
        <v>0</v>
      </c>
      <c r="L12" s="14">
        <f t="shared" si="0"/>
        <v>14460</v>
      </c>
      <c r="M12" s="5">
        <v>0</v>
      </c>
      <c r="N12" s="5">
        <v>0</v>
      </c>
      <c r="O12" s="5" t="s">
        <v>5</v>
      </c>
    </row>
    <row r="13" spans="1:15" ht="15">
      <c r="A13" s="8">
        <v>11</v>
      </c>
      <c r="B13" s="13" t="s">
        <v>35</v>
      </c>
      <c r="C13" s="13" t="s">
        <v>19</v>
      </c>
      <c r="D13" s="6" t="str">
        <f>'[1]DICIEMBRE 2018'!$M$311</f>
        <v>011</v>
      </c>
      <c r="E13" s="13" t="s">
        <v>30</v>
      </c>
      <c r="F13" s="14">
        <v>5835</v>
      </c>
      <c r="G13" s="14">
        <v>4000</v>
      </c>
      <c r="H13" s="14">
        <v>375</v>
      </c>
      <c r="I13" s="14">
        <v>4000</v>
      </c>
      <c r="J13" s="14">
        <v>250</v>
      </c>
      <c r="K13" s="16">
        <f>'[1]DICIEMBRE 2018'!$X$311</f>
        <v>0</v>
      </c>
      <c r="L13" s="14">
        <f t="shared" si="0"/>
        <v>14460</v>
      </c>
      <c r="M13" s="5">
        <v>0</v>
      </c>
      <c r="N13" s="5">
        <v>0</v>
      </c>
      <c r="O13" s="5" t="s">
        <v>5</v>
      </c>
    </row>
    <row r="14" spans="1:15" ht="15">
      <c r="A14" s="7">
        <v>12</v>
      </c>
      <c r="B14" s="13" t="s">
        <v>35</v>
      </c>
      <c r="C14" s="13" t="s">
        <v>21</v>
      </c>
      <c r="D14" s="7" t="str">
        <f>'[1]DICIEMBRE 2018'!$M$342</f>
        <v>011</v>
      </c>
      <c r="E14" s="13" t="s">
        <v>31</v>
      </c>
      <c r="F14" s="14">
        <v>5835</v>
      </c>
      <c r="G14" s="14">
        <v>4000</v>
      </c>
      <c r="H14" s="14">
        <v>375</v>
      </c>
      <c r="I14" s="14">
        <v>4000</v>
      </c>
      <c r="J14" s="14">
        <v>250</v>
      </c>
      <c r="K14" s="16">
        <f>'[1]DICIEMBRE 2018'!$X$342</f>
        <v>0</v>
      </c>
      <c r="L14" s="14">
        <f t="shared" si="0"/>
        <v>14460</v>
      </c>
      <c r="M14" s="5">
        <v>0</v>
      </c>
      <c r="N14" s="5">
        <v>0</v>
      </c>
      <c r="O14" s="5" t="s">
        <v>5</v>
      </c>
    </row>
    <row r="15" spans="1:15" ht="15">
      <c r="A15" s="7">
        <v>13</v>
      </c>
      <c r="B15" s="13" t="s">
        <v>34</v>
      </c>
      <c r="C15" s="13" t="s">
        <v>16</v>
      </c>
      <c r="D15" s="7" t="str">
        <f>'[1]DICIEMBRE 2018'!$M$370</f>
        <v>011</v>
      </c>
      <c r="E15" s="13" t="s">
        <v>27</v>
      </c>
      <c r="F15" s="14">
        <v>6759</v>
      </c>
      <c r="G15" s="14">
        <v>4000</v>
      </c>
      <c r="H15" s="14">
        <v>375</v>
      </c>
      <c r="I15" s="14">
        <v>4000</v>
      </c>
      <c r="J15" s="14">
        <v>250</v>
      </c>
      <c r="K15" s="16">
        <f>'[1]DICIEMBRE 2018'!$X$370</f>
        <v>0</v>
      </c>
      <c r="L15" s="14">
        <f t="shared" si="0"/>
        <v>15384</v>
      </c>
      <c r="M15" s="5">
        <v>0</v>
      </c>
      <c r="N15" s="5">
        <v>0</v>
      </c>
      <c r="O15" s="5" t="s">
        <v>5</v>
      </c>
    </row>
    <row r="16" spans="1:15" ht="15">
      <c r="A16" s="15">
        <v>14</v>
      </c>
      <c r="B16" s="13" t="s">
        <v>35</v>
      </c>
      <c r="C16" s="13" t="s">
        <v>23</v>
      </c>
      <c r="D16" s="7" t="str">
        <f>'[1]DICIEMBRE 2018'!$M$370</f>
        <v>011</v>
      </c>
      <c r="E16" s="13" t="s">
        <v>29</v>
      </c>
      <c r="F16" s="14">
        <v>5835</v>
      </c>
      <c r="G16" s="14">
        <v>4000</v>
      </c>
      <c r="H16" s="14">
        <v>375</v>
      </c>
      <c r="I16" s="14">
        <v>4000</v>
      </c>
      <c r="J16" s="14">
        <v>250</v>
      </c>
      <c r="K16" s="16">
        <f>'[1]DICIEMBRE 2018'!$X$342</f>
        <v>0</v>
      </c>
      <c r="L16" s="14">
        <f t="shared" si="0"/>
        <v>14460</v>
      </c>
      <c r="M16" s="5">
        <v>0</v>
      </c>
      <c r="N16" s="5">
        <v>0</v>
      </c>
      <c r="O16" s="5" t="s">
        <v>5</v>
      </c>
    </row>
    <row r="17" spans="1:15" ht="15">
      <c r="A17" s="15">
        <v>15</v>
      </c>
      <c r="B17" s="13" t="s">
        <v>36</v>
      </c>
      <c r="C17" s="13" t="s">
        <v>40</v>
      </c>
      <c r="D17" s="7" t="str">
        <f>'[1]DICIEMBRE 2018'!$M$370</f>
        <v>011</v>
      </c>
      <c r="E17" s="13" t="s">
        <v>30</v>
      </c>
      <c r="F17" s="14">
        <v>6297</v>
      </c>
      <c r="G17" s="14">
        <v>4000</v>
      </c>
      <c r="H17" s="14">
        <v>375</v>
      </c>
      <c r="I17" s="14">
        <v>4000</v>
      </c>
      <c r="J17" s="14">
        <v>250</v>
      </c>
      <c r="K17" s="16">
        <f>'[1]DICIEMBRE 2018'!$X$370</f>
        <v>0</v>
      </c>
      <c r="L17" s="14">
        <f t="shared" si="0"/>
        <v>14922</v>
      </c>
      <c r="M17" s="5">
        <v>0</v>
      </c>
      <c r="N17" s="5">
        <v>0</v>
      </c>
      <c r="O17" s="5" t="s">
        <v>5</v>
      </c>
    </row>
    <row r="18" spans="1:15" ht="15">
      <c r="A18" s="15">
        <v>16</v>
      </c>
      <c r="B18" s="13" t="s">
        <v>35</v>
      </c>
      <c r="C18" s="13" t="s">
        <v>24</v>
      </c>
      <c r="D18" s="7" t="str">
        <f>'[1]DICIEMBRE 2018'!$M$370</f>
        <v>011</v>
      </c>
      <c r="E18" s="13" t="s">
        <v>31</v>
      </c>
      <c r="F18" s="14">
        <v>5835</v>
      </c>
      <c r="G18" s="14">
        <v>4000</v>
      </c>
      <c r="H18" s="14">
        <v>375</v>
      </c>
      <c r="I18" s="14">
        <v>4000</v>
      </c>
      <c r="J18" s="14">
        <v>250</v>
      </c>
      <c r="K18" s="16">
        <f>'[1]DICIEMBRE 2018'!$X$370</f>
        <v>0</v>
      </c>
      <c r="L18" s="14">
        <f t="shared" ref="L18" si="1">SUM(F18:K18)</f>
        <v>14460</v>
      </c>
      <c r="M18" s="5">
        <v>0</v>
      </c>
      <c r="N18" s="5">
        <v>0</v>
      </c>
      <c r="O18" s="5" t="s">
        <v>5</v>
      </c>
    </row>
    <row r="19" spans="1:15" ht="15">
      <c r="A19" s="15">
        <v>17</v>
      </c>
      <c r="B19" s="13" t="s">
        <v>46</v>
      </c>
      <c r="C19" s="13" t="s">
        <v>44</v>
      </c>
      <c r="D19" s="7" t="str">
        <f>'[1]DICIEMBRE 2018'!$M$370</f>
        <v>011</v>
      </c>
      <c r="E19" s="13" t="s">
        <v>29</v>
      </c>
      <c r="F19" s="14">
        <v>2441</v>
      </c>
      <c r="G19" s="14">
        <v>2100</v>
      </c>
      <c r="H19" s="14">
        <v>0</v>
      </c>
      <c r="I19" s="14">
        <v>2400</v>
      </c>
      <c r="J19" s="14">
        <v>250</v>
      </c>
      <c r="K19" s="16">
        <f>'[1]DICIEMBRE 2018'!$X$370</f>
        <v>0</v>
      </c>
      <c r="L19" s="14">
        <f t="shared" ref="L19:L22" si="2">SUM(F19:K19)</f>
        <v>7191</v>
      </c>
      <c r="M19" s="5">
        <v>0</v>
      </c>
      <c r="N19" s="5">
        <v>0</v>
      </c>
      <c r="O19" s="5" t="s">
        <v>5</v>
      </c>
    </row>
    <row r="20" spans="1:15" ht="15">
      <c r="A20" s="15">
        <v>18</v>
      </c>
      <c r="B20" s="13" t="s">
        <v>46</v>
      </c>
      <c r="C20" s="13" t="s">
        <v>45</v>
      </c>
      <c r="D20" s="7" t="str">
        <f>'[1]DICIEMBRE 2018'!$M$370</f>
        <v>011</v>
      </c>
      <c r="E20" s="13" t="s">
        <v>33</v>
      </c>
      <c r="F20" s="14">
        <v>2441</v>
      </c>
      <c r="G20" s="14">
        <v>2100</v>
      </c>
      <c r="H20" s="14">
        <v>0</v>
      </c>
      <c r="I20" s="14">
        <v>2400</v>
      </c>
      <c r="J20" s="14">
        <v>250</v>
      </c>
      <c r="K20" s="16">
        <f>'[1]DICIEMBRE 2018'!$X$370</f>
        <v>0</v>
      </c>
      <c r="L20" s="14">
        <f t="shared" si="2"/>
        <v>7191</v>
      </c>
      <c r="M20" s="5">
        <v>0</v>
      </c>
      <c r="N20" s="5">
        <v>0</v>
      </c>
      <c r="O20" s="5" t="s">
        <v>5</v>
      </c>
    </row>
    <row r="21" spans="1:15" ht="15">
      <c r="A21" s="15">
        <v>19</v>
      </c>
      <c r="B21" s="13" t="s">
        <v>35</v>
      </c>
      <c r="C21" s="13" t="s">
        <v>22</v>
      </c>
      <c r="D21" s="7" t="str">
        <f>'[1]DICIEMBRE 2018'!$M$370</f>
        <v>011</v>
      </c>
      <c r="E21" s="13" t="s">
        <v>32</v>
      </c>
      <c r="F21" s="14">
        <v>5835</v>
      </c>
      <c r="G21" s="14">
        <v>4000</v>
      </c>
      <c r="H21" s="14">
        <v>375</v>
      </c>
      <c r="I21" s="14">
        <v>4000</v>
      </c>
      <c r="J21" s="14">
        <v>250</v>
      </c>
      <c r="K21" s="16">
        <f>'[1]DICIEMBRE 2018'!$X$370</f>
        <v>0</v>
      </c>
      <c r="L21" s="14">
        <f t="shared" si="2"/>
        <v>14460</v>
      </c>
      <c r="M21" s="5">
        <v>0</v>
      </c>
      <c r="N21" s="5">
        <v>0</v>
      </c>
      <c r="O21" s="5" t="s">
        <v>5</v>
      </c>
    </row>
    <row r="22" spans="1:15" ht="15">
      <c r="A22" s="15">
        <v>20</v>
      </c>
      <c r="B22" s="13" t="s">
        <v>36</v>
      </c>
      <c r="C22" s="13" t="s">
        <v>39</v>
      </c>
      <c r="D22" s="7" t="str">
        <f>'[1]DICIEMBRE 2018'!$M$370</f>
        <v>011</v>
      </c>
      <c r="E22" s="13" t="s">
        <v>33</v>
      </c>
      <c r="F22" s="14">
        <v>6297</v>
      </c>
      <c r="G22" s="14">
        <v>4000</v>
      </c>
      <c r="H22" s="14">
        <v>375</v>
      </c>
      <c r="I22" s="14">
        <v>4000</v>
      </c>
      <c r="J22" s="14">
        <v>250</v>
      </c>
      <c r="K22" s="16">
        <f>'[1]DICIEMBRE 2018'!$X$370</f>
        <v>0</v>
      </c>
      <c r="L22" s="14">
        <f t="shared" si="2"/>
        <v>14922</v>
      </c>
      <c r="M22" s="5">
        <v>0</v>
      </c>
      <c r="N22" s="5">
        <v>0</v>
      </c>
      <c r="O22" s="5" t="s">
        <v>5</v>
      </c>
    </row>
  </sheetData>
  <conditionalFormatting sqref="C23:C1048576 C1:C2">
    <cfRule type="duplicateValues" dxfId="1" priority="4"/>
  </conditionalFormatting>
  <conditionalFormatting sqref="C3:C22">
    <cfRule type="duplicateValues" dxfId="0" priority="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K15:K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2020-02-03T15:58:44Z</cp:lastPrinted>
  <dcterms:created xsi:type="dcterms:W3CDTF">2014-01-02T22:12:55Z</dcterms:created>
  <dcterms:modified xsi:type="dcterms:W3CDTF">2022-05-26T15:23:14Z</dcterms:modified>
</cp:coreProperties>
</file>