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K19" i="1"/>
  <c r="L19" i="1" s="1"/>
  <c r="D20" i="1"/>
  <c r="K20" i="1"/>
  <c r="L20" i="1" s="1"/>
  <c r="D21" i="1"/>
  <c r="K21" i="1"/>
  <c r="L21" i="1"/>
  <c r="D22" i="1"/>
  <c r="K22" i="1"/>
  <c r="L22" i="1"/>
  <c r="D18" i="1" l="1"/>
  <c r="K18" i="1"/>
  <c r="L18" i="1" s="1"/>
  <c r="K3" i="1" l="1"/>
  <c r="L3" i="1" s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<sst xmlns="http://schemas.openxmlformats.org/spreadsheetml/2006/main" count="96" uniqueCount="48">
  <si>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</si>
  <si>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</si>
  <si>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</si>
  <si>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</si>
  <si>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</si>
  <si>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</si>
  <si>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</si>
  <si>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</si>
  <si>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</si>
  <si>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</si>
  <si>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</si>
  <si>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</si>
  <si>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</si>
  <si>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</si>
  <si>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</si>
  <si>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</si>
  <si>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</si>
  <si>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</si>
  <si>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</si>
  <si>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</si>
  <si>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</si>
  <si>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</si>
  <si>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</si>
  <si>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</si>
  <si>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</si>
  <si>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</si>
  <si>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</si>
  <si>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</si>
  <si>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</si>
  <si>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</si>
  <si>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</si>
  <si>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</si>
  <si>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</si>
  <si>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</si>
  <si>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</si>
  <si>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</si>
  <si>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</si>
  <si>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</si>
  <si>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</si>
  <si>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</si>
  <si>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</si>
  <si>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MANUEL LEVI  MEDINA LARA</t>
  </si>
  <si>
    <t>BRENDA ROMELIA  TOLEDO LEMUS</t>
  </si>
  <si>
    <t>JOSE ROBERTO  ITZOL VALDEZ</t>
  </si>
  <si>
    <t>MANUEL    BOLOM YAXCAL</t>
  </si>
  <si>
    <t>SONIA LETICIA  MARTINEZ GARCIA</t>
  </si>
  <si>
    <t>ASISTENTE PROFESIONAL IV</t>
  </si>
  <si>
    <t>Listado de Asesores del Despacho Superior y Viceministerios R-011 - 202 -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</si>
</sst>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75" zoomScaleNormal="75" workbookViewId="0">
      <selection activeCell="A2" sqref="A2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47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20</v>
      </c>
      <c r="D3" s="6" t="str">
        <f>'[1]DICIEMBRE 2018'!$M$59</f>
        <v>011</v>
      </c>
      <c r="E3" s="13" t="s">
        <v>31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26</v>
      </c>
      <c r="D4" s="6" t="str">
        <f>'[1]DICIEMBRE 2018'!$M$100</f>
        <v>011</v>
      </c>
      <c r="E4" s="13" t="s">
        <v>27</v>
      </c>
      <c r="F4" s="14">
        <v>5835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17</v>
      </c>
      <c r="D5" s="6" t="str">
        <f>'[1]DICIEMBRE 2018'!$M$125</f>
        <v>011</v>
      </c>
      <c r="E5" s="13" t="s">
        <v>28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46</v>
      </c>
      <c r="C6" s="13" t="s">
        <v>41</v>
      </c>
      <c r="D6" s="6" t="str">
        <f>'[1]DICIEMBRE 2018'!$M$152</f>
        <v>011</v>
      </c>
      <c r="E6" s="13" t="s">
        <v>32</v>
      </c>
      <c r="F6" s="14">
        <v>2441</v>
      </c>
      <c r="G6" s="14">
        <v>2100</v>
      </c>
      <c r="H6" s="14">
        <v>0</v>
      </c>
      <c r="I6" s="14">
        <v>2400</v>
      </c>
      <c r="J6" s="14">
        <v>250</v>
      </c>
      <c r="K6" s="16">
        <f>'[1]DICIEMBRE 2018'!$X$152</f>
        <v>0</v>
      </c>
      <c r="L6" s="14">
        <f t="shared" si="0"/>
        <v>7191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46</v>
      </c>
      <c r="C7" s="13" t="s">
        <v>42</v>
      </c>
      <c r="D7" s="6" t="str">
        <f>'[1]DICIEMBRE 2018'!$M$164</f>
        <v>011</v>
      </c>
      <c r="E7" s="13" t="s">
        <v>33</v>
      </c>
      <c r="F7" s="14">
        <v>2441</v>
      </c>
      <c r="G7" s="14">
        <v>2100</v>
      </c>
      <c r="H7" s="14">
        <v>0</v>
      </c>
      <c r="I7" s="14">
        <v>2400</v>
      </c>
      <c r="J7" s="14">
        <v>250</v>
      </c>
      <c r="K7" s="16">
        <f>'[1]DICIEMBRE 2018'!$X$164</f>
        <v>0</v>
      </c>
      <c r="L7" s="14">
        <f t="shared" si="0"/>
        <v>7191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46</v>
      </c>
      <c r="C8" s="13" t="s">
        <v>43</v>
      </c>
      <c r="D8" s="6" t="str">
        <f>'[1]DICIEMBRE 2018'!$M$167</f>
        <v>011</v>
      </c>
      <c r="E8" s="13" t="s">
        <v>27</v>
      </c>
      <c r="F8" s="14">
        <v>2441</v>
      </c>
      <c r="G8" s="14">
        <v>2100</v>
      </c>
      <c r="H8" s="14">
        <v>0</v>
      </c>
      <c r="I8" s="14">
        <v>2400</v>
      </c>
      <c r="J8" s="14">
        <v>250</v>
      </c>
      <c r="K8" s="16">
        <f>'[1]DICIEMBRE 2018'!$X$167</f>
        <v>0</v>
      </c>
      <c r="L8" s="14">
        <f t="shared" si="0"/>
        <v>7191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35</v>
      </c>
      <c r="C9" s="13" t="s">
        <v>18</v>
      </c>
      <c r="D9" s="6" t="str">
        <f>'[1]DICIEMBRE 2018'!$M$205</f>
        <v>011</v>
      </c>
      <c r="E9" s="13" t="s">
        <v>29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36</v>
      </c>
      <c r="C10" s="13" t="s">
        <v>38</v>
      </c>
      <c r="D10" s="6" t="str">
        <f>'[1]DICIEMBRE 2018'!$M$274</f>
        <v>011</v>
      </c>
      <c r="E10" s="13" t="s">
        <v>27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36</v>
      </c>
      <c r="C11" s="13" t="s">
        <v>25</v>
      </c>
      <c r="D11" s="6" t="str">
        <f>'[1]DICIEMBRE 2018'!M307</f>
        <v>011</v>
      </c>
      <c r="E11" s="13" t="s">
        <v>33</v>
      </c>
      <c r="F11" s="14">
        <v>6297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14922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35</v>
      </c>
      <c r="C12" s="13" t="s">
        <v>37</v>
      </c>
      <c r="D12" s="6" t="str">
        <f>'[1]DICIEMBRE 2018'!M308</f>
        <v>011</v>
      </c>
      <c r="E12" s="13" t="s">
        <v>33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19</v>
      </c>
      <c r="D13" s="6" t="str">
        <f>'[1]DICIEMBRE 2018'!$M$311</f>
        <v>011</v>
      </c>
      <c r="E13" s="13" t="s">
        <v>30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21</v>
      </c>
      <c r="D14" s="7" t="str">
        <f>'[1]DICIEMBRE 2018'!$M$342</f>
        <v>011</v>
      </c>
      <c r="E14" s="13" t="s">
        <v>31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34</v>
      </c>
      <c r="C15" s="13" t="s">
        <v>16</v>
      </c>
      <c r="D15" s="7" t="str">
        <f>'[1]DICIEMBRE 2018'!$M$370</f>
        <v>011</v>
      </c>
      <c r="E15" s="13" t="s">
        <v>27</v>
      </c>
      <c r="F15" s="14">
        <v>6759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15384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23</v>
      </c>
      <c r="D16" s="7" t="str">
        <f>'[1]DICIEMBRE 2018'!$M$370</f>
        <v>011</v>
      </c>
      <c r="E16" s="13" t="s">
        <v>29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36</v>
      </c>
      <c r="C17" s="13" t="s">
        <v>40</v>
      </c>
      <c r="D17" s="7" t="str">
        <f>'[1]DICIEMBRE 2018'!$M$370</f>
        <v>011</v>
      </c>
      <c r="E17" s="13" t="s">
        <v>30</v>
      </c>
      <c r="F17" s="14">
        <v>6297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14922</v>
      </c>
      <c r="M17" s="5">
        <v>0</v>
      </c>
      <c r="N17" s="5">
        <v>0</v>
      </c>
      <c r="O17" s="5" t="s">
        <v>5</v>
      </c>
    </row>
    <row r="18" spans="1:15" ht="15">
      <c r="A18" s="15">
        <v>16</v>
      </c>
      <c r="B18" s="13" t="s">
        <v>35</v>
      </c>
      <c r="C18" s="13" t="s">
        <v>24</v>
      </c>
      <c r="D18" s="7" t="str">
        <f>'[1]DICIEMBRE 2018'!$M$370</f>
        <v>011</v>
      </c>
      <c r="E18" s="13" t="s">
        <v>31</v>
      </c>
      <c r="F18" s="14">
        <v>5835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14460</v>
      </c>
      <c r="M18" s="5">
        <v>0</v>
      </c>
      <c r="N18" s="5">
        <v>0</v>
      </c>
      <c r="O18" s="5" t="s">
        <v>5</v>
      </c>
    </row>
    <row r="19" spans="1:15" ht="15">
      <c r="A19" s="15">
        <v>17</v>
      </c>
      <c r="B19" s="13" t="s">
        <v>46</v>
      </c>
      <c r="C19" s="13" t="s">
        <v>44</v>
      </c>
      <c r="D19" s="7" t="str">
        <f>'[1]DICIEMBRE 2018'!$M$370</f>
        <v>011</v>
      </c>
      <c r="E19" s="13" t="s">
        <v>29</v>
      </c>
      <c r="F19" s="14">
        <v>2441</v>
      </c>
      <c r="G19" s="14">
        <v>2100</v>
      </c>
      <c r="H19" s="14">
        <v>0</v>
      </c>
      <c r="I19" s="14">
        <v>2400</v>
      </c>
      <c r="J19" s="14">
        <v>250</v>
      </c>
      <c r="K19" s="16">
        <f>'[1]DICIEMBRE 2018'!$X$370</f>
        <v>0</v>
      </c>
      <c r="L19" s="14">
        <f t="shared" ref="L19:L22" si="2">SUM(F19:K19)</f>
        <v>7191</v>
      </c>
      <c r="M19" s="5">
        <v>0</v>
      </c>
      <c r="N19" s="5">
        <v>0</v>
      </c>
      <c r="O19" s="5" t="s">
        <v>5</v>
      </c>
    </row>
    <row r="20" spans="1:15" ht="15">
      <c r="A20" s="15">
        <v>18</v>
      </c>
      <c r="B20" s="13" t="s">
        <v>46</v>
      </c>
      <c r="C20" s="13" t="s">
        <v>45</v>
      </c>
      <c r="D20" s="7" t="str">
        <f>'[1]DICIEMBRE 2018'!$M$370</f>
        <v>011</v>
      </c>
      <c r="E20" s="13" t="s">
        <v>33</v>
      </c>
      <c r="F20" s="14">
        <v>2441</v>
      </c>
      <c r="G20" s="14">
        <v>2100</v>
      </c>
      <c r="H20" s="14">
        <v>0</v>
      </c>
      <c r="I20" s="14">
        <v>2400</v>
      </c>
      <c r="J20" s="14">
        <v>250</v>
      </c>
      <c r="K20" s="16">
        <f>'[1]DICIEMBRE 2018'!$X$370</f>
        <v>0</v>
      </c>
      <c r="L20" s="14">
        <f t="shared" si="2"/>
        <v>7191</v>
      </c>
      <c r="M20" s="5">
        <v>0</v>
      </c>
      <c r="N20" s="5">
        <v>0</v>
      </c>
      <c r="O20" s="5" t="s">
        <v>5</v>
      </c>
    </row>
    <row r="21" spans="1:15" ht="15">
      <c r="A21" s="15">
        <v>19</v>
      </c>
      <c r="B21" s="13" t="s">
        <v>35</v>
      </c>
      <c r="C21" s="13" t="s">
        <v>22</v>
      </c>
      <c r="D21" s="7" t="str">
        <f>'[1]DICIEMBRE 2018'!$M$370</f>
        <v>011</v>
      </c>
      <c r="E21" s="13" t="s">
        <v>32</v>
      </c>
      <c r="F21" s="14">
        <v>5835</v>
      </c>
      <c r="G21" s="14">
        <v>4000</v>
      </c>
      <c r="H21" s="14">
        <v>375</v>
      </c>
      <c r="I21" s="14">
        <v>4000</v>
      </c>
      <c r="J21" s="14">
        <v>250</v>
      </c>
      <c r="K21" s="16">
        <f>'[1]DICIEMBRE 2018'!$X$370</f>
        <v>0</v>
      </c>
      <c r="L21" s="14">
        <f t="shared" si="2"/>
        <v>14460</v>
      </c>
      <c r="M21" s="5">
        <v>0</v>
      </c>
      <c r="N21" s="5">
        <v>0</v>
      </c>
      <c r="O21" s="5" t="s">
        <v>5</v>
      </c>
    </row>
    <row r="22" spans="1:15" ht="15">
      <c r="A22" s="15">
        <v>20</v>
      </c>
      <c r="B22" s="13" t="s">
        <v>36</v>
      </c>
      <c r="C22" s="13" t="s">
        <v>39</v>
      </c>
      <c r="D22" s="7" t="str">
        <f>'[1]DICIEMBRE 2018'!$M$370</f>
        <v>011</v>
      </c>
      <c r="E22" s="13" t="s">
        <v>33</v>
      </c>
      <c r="F22" s="14">
        <v>6297</v>
      </c>
      <c r="G22" s="14">
        <v>4000</v>
      </c>
      <c r="H22" s="14">
        <v>375</v>
      </c>
      <c r="I22" s="14">
        <v>4000</v>
      </c>
      <c r="J22" s="14">
        <v>250</v>
      </c>
      <c r="K22" s="16">
        <f>'[1]DICIEMBRE 2018'!$X$370</f>
        <v>0</v>
      </c>
      <c r="L22" s="14">
        <f t="shared" si="2"/>
        <v>14922</v>
      </c>
      <c r="M22" s="5">
        <v>0</v>
      </c>
      <c r="N22" s="5">
        <v>0</v>
      </c>
      <c r="O22" s="5" t="s">
        <v>5</v>
      </c>
    </row>
  </sheetData>
  <conditionalFormatting sqref="C23:C1048576 C1:C2">
    <cfRule type="duplicateValues" dxfId="1" priority="4"/>
  </conditionalFormatting>
  <conditionalFormatting sqref="C3:C22">
    <cfRule type="duplicateValues" dxfId="0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2022-05-26T15:23:14Z</dcterms:modified>
</cp:coreProperties>
</file>