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ASESORES" sheetId="1" r:id="rId1"/>
  </sheets>
  <externalReferences>
    <externalReference r:id="rId2"/>
  </externalReferences>
  <definedNames>
    <definedName name="_xlnm._FilterDatabase" localSheetId="0" hidden="1">ASESORES!$A$2:$O$13</definedName>
    <definedName name="_xlnm.Print_Titles" localSheetId="0">ASESORES!$1:$2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" l="1"/>
  <c r="K16" i="1"/>
  <c r="L16" i="1" s="1"/>
  <c r="K3" i="1"/>
  <c r="L3" i="1" s="1"/>
  <c r="K15" i="1" l="1"/>
  <c r="L15" i="1" s="1"/>
  <c r="K14" i="1"/>
  <c r="L14" i="1" s="1"/>
  <c r="K13" i="1"/>
  <c r="L13" i="1" s="1"/>
  <c r="K11" i="1"/>
  <c r="L11" i="1" s="1"/>
  <c r="K12" i="1"/>
  <c r="L12" i="1" s="1"/>
  <c r="K10" i="1"/>
  <c r="L10" i="1" s="1"/>
  <c r="K9" i="1"/>
  <c r="L9" i="1" s="1"/>
  <c r="K8" i="1"/>
  <c r="L8" i="1" s="1"/>
  <c r="K7" i="1"/>
  <c r="L7" i="1" s="1"/>
  <c r="K6" i="1"/>
  <c r="L6" i="1" s="1"/>
  <c r="K5" i="1"/>
  <c r="L5" i="1" s="1"/>
  <c r="K4" i="1"/>
  <c r="L4" i="1" s="1"/>
  <c r="D3" i="1" l="1"/>
  <c r="D4" i="1"/>
  <c r="D5" i="1"/>
  <c r="D6" i="1"/>
  <c r="D7" i="1"/>
  <c r="D8" i="1"/>
  <c r="D9" i="1"/>
  <c r="D10" i="1"/>
  <c r="D11" i="1"/>
  <c r="D12" i="1"/>
  <c r="D13" i="1"/>
  <c r="D14" i="1"/>
  <c r="D15" i="1"/>
</calcChain>
</file>

<file path=xl/sharedStrings.xml><?xml version="1.0" encoding="utf-8"?>
<sst xmlns="http://schemas.openxmlformats.org/spreadsheetml/2006/main" count="72" uniqueCount="41">
  <si>
    <t>UNIDAD ADMINISTRATIVA</t>
  </si>
  <si>
    <t>REN</t>
  </si>
  <si>
    <t>NOMBRE EMPLEADO</t>
  </si>
  <si>
    <t>PUESTO OFICIAL</t>
  </si>
  <si>
    <t>DIETA</t>
  </si>
  <si>
    <t>N/A</t>
  </si>
  <si>
    <t>No.</t>
  </si>
  <si>
    <t>BONO
SERVICIOS
MIDES</t>
  </si>
  <si>
    <t>COMPLEMENTO
SALARIAL</t>
  </si>
  <si>
    <t>BONO ACUERDO
GUBERNATIVO
No. 66-2000</t>
  </si>
  <si>
    <t>SALARIO
NOMINAL
CALCULADO
POR MES
CALENDARIO</t>
  </si>
  <si>
    <t>VIATICOS AL
EXTERIOR</t>
  </si>
  <si>
    <t>VIATICOS AL
INTERIOR</t>
  </si>
  <si>
    <t>BONO
PROFESIONAL</t>
  </si>
  <si>
    <t>SALARIO
BASE</t>
  </si>
  <si>
    <t>GASTOS DE
REPRESENTACION</t>
  </si>
  <si>
    <t>DEPARTAMENTO DE TRABAJO SOCIAL</t>
  </si>
  <si>
    <t>ASESOR PROFESIONAL ESPECIALIZADO IV</t>
  </si>
  <si>
    <t>ASESOR PROFESIONAL ESPECIALIZADO II</t>
  </si>
  <si>
    <t>ASESOR PROFESIONAL ESPECIALIZADO III</t>
  </si>
  <si>
    <t>CESAR OSWALDO  RODRIGUEZ MERIDA</t>
  </si>
  <si>
    <t>IRMA RUTILIA  BARRERA ARENALES</t>
  </si>
  <si>
    <t>MARIA   LAINEZ RAMIREZ</t>
  </si>
  <si>
    <t>MARTA YOLANDA  SIN MORALES</t>
  </si>
  <si>
    <t>LUIS EMILIO  FARFAN CRUZ</t>
  </si>
  <si>
    <t>AIDEE DEL CARMEN  HERRERA LIMA DE GIRON</t>
  </si>
  <si>
    <t>JESUS MERCEDES  PAIZ SALAZAR DE CORADO</t>
  </si>
  <si>
    <t>HERBER MANOLO  SURIANO SOLIS</t>
  </si>
  <si>
    <t>JUAN CARLOS  SALAZAR</t>
  </si>
  <si>
    <t>FRANCISCO  JAVIER   SASVIN  JACOBO</t>
  </si>
  <si>
    <t>MARNER PATRICIA  MONZON SANCHINELLI DE VIELMAN</t>
  </si>
  <si>
    <t>EDGAR ROBERTO  POLANCO GARCIA</t>
  </si>
  <si>
    <t>ELISEO FAUSTINO  TZUNUN ZAPETA</t>
  </si>
  <si>
    <t>MARIA CATALINA      ARCON  PUZUL</t>
  </si>
  <si>
    <t>SUB DIRECCION DE TRANSFERENCIA ADULTO MAYOR</t>
  </si>
  <si>
    <t>SUB DIRECCION DE BECAS EDUCACION SUPERIOR</t>
  </si>
  <si>
    <t>SUB DIRECCION DE PROMOCION SOCIAL</t>
  </si>
  <si>
    <t>SUB DIRECCION DE CAPACITACION PRODUCTIVA</t>
  </si>
  <si>
    <t>SUB DIRECCION DE BECAS EDUCACION MEDIA</t>
  </si>
  <si>
    <t>SUB DIRECCION DE BECAS EMPLEO</t>
  </si>
  <si>
    <t xml:space="preserve">                Listado de Asesores del Despacho Superior y Viceministerios R-011 - 202 - 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</si>
</sst>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Q&quot;* #,##0.00_);_(&quot;Q&quot;* \(#,##0.00\);_(&quot;Q&quot;* &quot;-&quot;??_);_(@_)"/>
    <numFmt numFmtId="165" formatCode="_(\Q* #,##0.00_);_(\Q* \(#,##0.00\);_(\Q* \-??_);_(@_)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meriGarmnd BT"/>
    </font>
    <font>
      <sz val="11"/>
      <color theme="1"/>
      <name val="Arial"/>
      <family val="2"/>
    </font>
    <font>
      <b/>
      <sz val="36"/>
      <color theme="1"/>
      <name val="Arial"/>
      <family val="2"/>
    </font>
    <font>
      <b/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/>
        <bgColor rgb="FFC0C0C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165" fontId="2" fillId="0" borderId="0" applyNumberFormat="0" applyFont="0" applyFill="0" applyBorder="0" applyAlignment="0" applyProtection="0">
      <alignment horizontal="center" vertical="center" wrapText="1"/>
    </xf>
    <xf numFmtId="0" fontId="1" fillId="0" borderId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5" applyNumberFormat="0" applyAlignment="0" applyProtection="0"/>
    <xf numFmtId="0" fontId="14" fillId="7" borderId="6" applyNumberFormat="0" applyAlignment="0" applyProtection="0"/>
    <xf numFmtId="0" fontId="15" fillId="7" borderId="5" applyNumberFormat="0" applyAlignment="0" applyProtection="0"/>
    <xf numFmtId="0" fontId="16" fillId="0" borderId="7" applyNumberFormat="0" applyFill="0" applyAlignment="0" applyProtection="0"/>
    <xf numFmtId="0" fontId="17" fillId="8" borderId="8" applyNumberFormat="0" applyAlignment="0" applyProtection="0"/>
    <xf numFmtId="0" fontId="18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2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</cellStyleXfs>
  <cellXfs count="14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164" fontId="22" fillId="0" borderId="1" xfId="0" applyNumberFormat="1" applyFont="1" applyFill="1" applyBorder="1" applyAlignment="1" applyProtection="1">
      <alignment horizontal="center" vertical="center"/>
    </xf>
    <xf numFmtId="49" fontId="22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center"/>
    </xf>
    <xf numFmtId="0" fontId="22" fillId="0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164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</cellXfs>
  <cellStyles count="4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a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Euro" xfId="1"/>
    <cellStyle name="Incorrecto" xfId="9" builtinId="27" customBuiltin="1"/>
    <cellStyle name="Neutral" xfId="10" builtinId="28" customBuiltin="1"/>
    <cellStyle name="Normal" xfId="0" builtinId="0"/>
    <cellStyle name="Normal 7" xfId="2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1" xfId="4" builtinId="16" customBuiltin="1"/>
    <cellStyle name="Título 2" xfId="5" builtinId="17" customBuiltin="1"/>
    <cellStyle name="Título 3" xfId="6" builtinId="18" customBuiltin="1"/>
    <cellStyle name="Total" xfId="19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2067171</xdr:colOff>
      <xdr:row>0</xdr:row>
      <xdr:rowOff>522020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71ECD0E0-EF54-44F7-BA03-7A173AD351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73571" cy="5220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ueva%20carpeta%20(6)\INF.%20PUBLICA\DICIEMBRE%202018.tx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IEMBRE 2018"/>
    </sheetNames>
    <sheetDataSet>
      <sheetData sheetId="0" refreshError="1">
        <row r="59">
          <cell r="D59" t="str">
            <v>SUB DIRECCION DE BECAS EDUCACION MEDIA</v>
          </cell>
          <cell r="M59" t="str">
            <v>011</v>
          </cell>
          <cell r="X59">
            <v>0</v>
          </cell>
        </row>
        <row r="100">
          <cell r="M100" t="str">
            <v>011</v>
          </cell>
          <cell r="X100">
            <v>0</v>
          </cell>
        </row>
        <row r="125">
          <cell r="M125" t="str">
            <v>011</v>
          </cell>
          <cell r="X125">
            <v>0</v>
          </cell>
        </row>
        <row r="152">
          <cell r="M152" t="str">
            <v>011</v>
          </cell>
          <cell r="X152">
            <v>0</v>
          </cell>
        </row>
        <row r="164">
          <cell r="M164" t="str">
            <v>011</v>
          </cell>
          <cell r="X164">
            <v>0</v>
          </cell>
        </row>
        <row r="167">
          <cell r="M167" t="str">
            <v>011</v>
          </cell>
          <cell r="X167">
            <v>0</v>
          </cell>
        </row>
        <row r="205">
          <cell r="M205" t="str">
            <v>011</v>
          </cell>
          <cell r="X205">
            <v>0</v>
          </cell>
        </row>
        <row r="274">
          <cell r="M274" t="str">
            <v>011</v>
          </cell>
          <cell r="X274">
            <v>0</v>
          </cell>
        </row>
        <row r="307">
          <cell r="M307" t="str">
            <v>011</v>
          </cell>
          <cell r="X307">
            <v>0</v>
          </cell>
        </row>
        <row r="308">
          <cell r="M308" t="str">
            <v>011</v>
          </cell>
          <cell r="X308">
            <v>0</v>
          </cell>
        </row>
        <row r="311">
          <cell r="M311" t="str">
            <v>011</v>
          </cell>
          <cell r="X311">
            <v>0</v>
          </cell>
        </row>
        <row r="342">
          <cell r="M342" t="str">
            <v>011</v>
          </cell>
          <cell r="X342">
            <v>0</v>
          </cell>
        </row>
        <row r="370">
          <cell r="M370" t="str">
            <v>011</v>
          </cell>
          <cell r="X37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showGridLines="0" tabSelected="1" zoomScale="75" zoomScaleNormal="75" workbookViewId="0">
      <selection activeCell="E20" sqref="E20"/>
    </sheetView>
  </sheetViews>
  <sheetFormatPr baseColWidth="10" defaultRowHeight="14.25"/>
  <cols>
    <col min="1" max="1" width="6" style="1" customWidth="1"/>
    <col min="2" max="2" width="38.140625" style="2" bestFit="1" customWidth="1"/>
    <col min="3" max="3" width="50.7109375" style="2" bestFit="1" customWidth="1"/>
    <col min="4" max="4" width="7.7109375" style="2" customWidth="1"/>
    <col min="5" max="5" width="70.7109375" style="2" bestFit="1" customWidth="1"/>
    <col min="6" max="7" width="16.28515625" style="2" customWidth="1"/>
    <col min="8" max="8" width="18" style="2" customWidth="1"/>
    <col min="9" max="9" width="19.7109375" style="2" customWidth="1"/>
    <col min="10" max="10" width="18.140625" style="2" customWidth="1"/>
    <col min="11" max="11" width="22.5703125" style="2" customWidth="1"/>
    <col min="12" max="12" width="17.7109375" style="2" customWidth="1"/>
    <col min="13" max="14" width="13.5703125" style="2" customWidth="1"/>
    <col min="15" max="15" width="13.85546875" style="2" bestFit="1" customWidth="1"/>
    <col min="16" max="16384" width="11.42578125" style="2"/>
  </cols>
  <sheetData>
    <row r="1" spans="1:15" ht="45">
      <c r="A1" s="13" t="s">
        <v>40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ht="66" customHeight="1">
      <c r="A2" s="7" t="s">
        <v>6</v>
      </c>
      <c r="B2" s="7" t="s">
        <v>3</v>
      </c>
      <c r="C2" s="7" t="s">
        <v>2</v>
      </c>
      <c r="D2" s="7" t="s">
        <v>1</v>
      </c>
      <c r="E2" s="7" t="s">
        <v>0</v>
      </c>
      <c r="F2" s="8" t="s">
        <v>14</v>
      </c>
      <c r="G2" s="8" t="s">
        <v>7</v>
      </c>
      <c r="H2" s="8" t="s">
        <v>13</v>
      </c>
      <c r="I2" s="8" t="s">
        <v>8</v>
      </c>
      <c r="J2" s="8" t="s">
        <v>9</v>
      </c>
      <c r="K2" s="8" t="s">
        <v>15</v>
      </c>
      <c r="L2" s="8" t="s">
        <v>10</v>
      </c>
      <c r="M2" s="9" t="s">
        <v>11</v>
      </c>
      <c r="N2" s="9" t="s">
        <v>12</v>
      </c>
      <c r="O2" s="8" t="s">
        <v>4</v>
      </c>
    </row>
    <row r="3" spans="1:15" ht="15">
      <c r="A3" s="6">
        <v>1</v>
      </c>
      <c r="B3" s="10" t="s">
        <v>18</v>
      </c>
      <c r="C3" s="10" t="s">
        <v>20</v>
      </c>
      <c r="D3" s="4" t="str">
        <f>'[1]DICIEMBRE 2018'!$M$59</f>
        <v>011</v>
      </c>
      <c r="E3" s="10" t="s">
        <v>34</v>
      </c>
      <c r="F3" s="11">
        <v>5835</v>
      </c>
      <c r="G3" s="11">
        <v>4000</v>
      </c>
      <c r="H3" s="11">
        <v>375</v>
      </c>
      <c r="I3" s="11">
        <v>4000</v>
      </c>
      <c r="J3" s="11">
        <v>250</v>
      </c>
      <c r="K3" s="12">
        <f>'[1]DICIEMBRE 2018'!$X$59</f>
        <v>0</v>
      </c>
      <c r="L3" s="11">
        <f>SUM(F3:K3)</f>
        <v>14460</v>
      </c>
      <c r="M3" s="3">
        <v>0</v>
      </c>
      <c r="N3" s="3">
        <v>0</v>
      </c>
      <c r="O3" s="3" t="s">
        <v>5</v>
      </c>
    </row>
    <row r="4" spans="1:15" ht="15">
      <c r="A4" s="6">
        <v>2</v>
      </c>
      <c r="B4" s="10" t="s">
        <v>18</v>
      </c>
      <c r="C4" s="10" t="s">
        <v>21</v>
      </c>
      <c r="D4" s="4" t="str">
        <f>'[1]DICIEMBRE 2018'!$M$100</f>
        <v>011</v>
      </c>
      <c r="E4" s="10" t="s">
        <v>16</v>
      </c>
      <c r="F4" s="11">
        <v>5835</v>
      </c>
      <c r="G4" s="11">
        <v>4000</v>
      </c>
      <c r="H4" s="11">
        <v>375</v>
      </c>
      <c r="I4" s="11">
        <v>4000</v>
      </c>
      <c r="J4" s="11">
        <v>250</v>
      </c>
      <c r="K4" s="12">
        <f>'[1]DICIEMBRE 2018'!$X$100</f>
        <v>0</v>
      </c>
      <c r="L4" s="11">
        <f t="shared" ref="L4:L15" si="0">SUM(F4:K4)</f>
        <v>14460</v>
      </c>
      <c r="M4" s="3">
        <v>0</v>
      </c>
      <c r="N4" s="3">
        <v>0</v>
      </c>
      <c r="O4" s="3" t="s">
        <v>5</v>
      </c>
    </row>
    <row r="5" spans="1:15" ht="15">
      <c r="A5" s="6">
        <v>3</v>
      </c>
      <c r="B5" s="10" t="s">
        <v>18</v>
      </c>
      <c r="C5" s="10" t="s">
        <v>22</v>
      </c>
      <c r="D5" s="4" t="str">
        <f>'[1]DICIEMBRE 2018'!$M$125</f>
        <v>011</v>
      </c>
      <c r="E5" s="10" t="s">
        <v>35</v>
      </c>
      <c r="F5" s="11">
        <v>5835</v>
      </c>
      <c r="G5" s="11">
        <v>4000</v>
      </c>
      <c r="H5" s="11">
        <v>375</v>
      </c>
      <c r="I5" s="11">
        <v>4000</v>
      </c>
      <c r="J5" s="11">
        <v>250</v>
      </c>
      <c r="K5" s="12">
        <f>'[1]DICIEMBRE 2018'!$X$125</f>
        <v>0</v>
      </c>
      <c r="L5" s="11">
        <f t="shared" si="0"/>
        <v>14460</v>
      </c>
      <c r="M5" s="3">
        <v>0</v>
      </c>
      <c r="N5" s="3">
        <v>0</v>
      </c>
      <c r="O5" s="3" t="s">
        <v>5</v>
      </c>
    </row>
    <row r="6" spans="1:15" ht="15">
      <c r="A6" s="6">
        <v>4</v>
      </c>
      <c r="B6" s="10" t="s">
        <v>17</v>
      </c>
      <c r="C6" s="10" t="s">
        <v>23</v>
      </c>
      <c r="D6" s="4" t="str">
        <f>'[1]DICIEMBRE 2018'!$M$152</f>
        <v>011</v>
      </c>
      <c r="E6" s="10" t="s">
        <v>36</v>
      </c>
      <c r="F6" s="11">
        <v>6759</v>
      </c>
      <c r="G6" s="11">
        <v>4000</v>
      </c>
      <c r="H6" s="11">
        <v>375</v>
      </c>
      <c r="I6" s="11">
        <v>4000</v>
      </c>
      <c r="J6" s="11">
        <v>250</v>
      </c>
      <c r="K6" s="12">
        <f>'[1]DICIEMBRE 2018'!$X$152</f>
        <v>0</v>
      </c>
      <c r="L6" s="11">
        <f t="shared" si="0"/>
        <v>15384</v>
      </c>
      <c r="M6" s="3">
        <v>0</v>
      </c>
      <c r="N6" s="3">
        <v>0</v>
      </c>
      <c r="O6" s="3" t="s">
        <v>5</v>
      </c>
    </row>
    <row r="7" spans="1:15" ht="15">
      <c r="A7" s="6">
        <v>5</v>
      </c>
      <c r="B7" s="10" t="s">
        <v>18</v>
      </c>
      <c r="C7" s="10" t="s">
        <v>24</v>
      </c>
      <c r="D7" s="4" t="str">
        <f>'[1]DICIEMBRE 2018'!$M$164</f>
        <v>011</v>
      </c>
      <c r="E7" s="10" t="s">
        <v>37</v>
      </c>
      <c r="F7" s="11">
        <v>5835</v>
      </c>
      <c r="G7" s="11">
        <v>4000</v>
      </c>
      <c r="H7" s="11">
        <v>375</v>
      </c>
      <c r="I7" s="11">
        <v>4000</v>
      </c>
      <c r="J7" s="11">
        <v>250</v>
      </c>
      <c r="K7" s="12">
        <f>'[1]DICIEMBRE 2018'!$X$164</f>
        <v>0</v>
      </c>
      <c r="L7" s="11">
        <f t="shared" si="0"/>
        <v>14460</v>
      </c>
      <c r="M7" s="3">
        <v>0</v>
      </c>
      <c r="N7" s="3">
        <v>0</v>
      </c>
      <c r="O7" s="3" t="s">
        <v>5</v>
      </c>
    </row>
    <row r="8" spans="1:15" ht="15">
      <c r="A8" s="6">
        <v>6</v>
      </c>
      <c r="B8" s="10" t="s">
        <v>18</v>
      </c>
      <c r="C8" s="10" t="s">
        <v>25</v>
      </c>
      <c r="D8" s="4" t="str">
        <f>'[1]DICIEMBRE 2018'!$M$167</f>
        <v>011</v>
      </c>
      <c r="E8" s="10" t="s">
        <v>16</v>
      </c>
      <c r="F8" s="11">
        <v>5835</v>
      </c>
      <c r="G8" s="11">
        <v>4000</v>
      </c>
      <c r="H8" s="11">
        <v>375</v>
      </c>
      <c r="I8" s="11">
        <v>4000</v>
      </c>
      <c r="J8" s="11">
        <v>250</v>
      </c>
      <c r="K8" s="12">
        <f>'[1]DICIEMBRE 2018'!$X$167</f>
        <v>0</v>
      </c>
      <c r="L8" s="11">
        <f t="shared" si="0"/>
        <v>14460</v>
      </c>
      <c r="M8" s="3">
        <v>0</v>
      </c>
      <c r="N8" s="3">
        <v>0</v>
      </c>
      <c r="O8" s="3" t="s">
        <v>5</v>
      </c>
    </row>
    <row r="9" spans="1:15" ht="15">
      <c r="A9" s="6">
        <v>7</v>
      </c>
      <c r="B9" s="10" t="s">
        <v>19</v>
      </c>
      <c r="C9" s="10" t="s">
        <v>26</v>
      </c>
      <c r="D9" s="4" t="str">
        <f>'[1]DICIEMBRE 2018'!$M$205</f>
        <v>011</v>
      </c>
      <c r="E9" s="10" t="s">
        <v>36</v>
      </c>
      <c r="F9" s="11">
        <v>6297</v>
      </c>
      <c r="G9" s="11">
        <v>4000</v>
      </c>
      <c r="H9" s="11">
        <v>375</v>
      </c>
      <c r="I9" s="11">
        <v>4000</v>
      </c>
      <c r="J9" s="11">
        <v>250</v>
      </c>
      <c r="K9" s="12">
        <f>'[1]DICIEMBRE 2018'!$X$205</f>
        <v>0</v>
      </c>
      <c r="L9" s="11">
        <f t="shared" si="0"/>
        <v>14922</v>
      </c>
      <c r="M9" s="3">
        <v>0</v>
      </c>
      <c r="N9" s="3">
        <v>0</v>
      </c>
      <c r="O9" s="3" t="s">
        <v>5</v>
      </c>
    </row>
    <row r="10" spans="1:15" ht="15">
      <c r="A10" s="6">
        <v>8</v>
      </c>
      <c r="B10" s="10" t="s">
        <v>19</v>
      </c>
      <c r="C10" s="10" t="s">
        <v>27</v>
      </c>
      <c r="D10" s="4" t="str">
        <f>'[1]DICIEMBRE 2018'!$M$274</f>
        <v>011</v>
      </c>
      <c r="E10" s="10" t="s">
        <v>37</v>
      </c>
      <c r="F10" s="11">
        <v>6297</v>
      </c>
      <c r="G10" s="11">
        <v>4000</v>
      </c>
      <c r="H10" s="11">
        <v>375</v>
      </c>
      <c r="I10" s="11">
        <v>4000</v>
      </c>
      <c r="J10" s="11">
        <v>250</v>
      </c>
      <c r="K10" s="12">
        <f>'[1]DICIEMBRE 2018'!$X$274</f>
        <v>0</v>
      </c>
      <c r="L10" s="11">
        <f t="shared" si="0"/>
        <v>14922</v>
      </c>
      <c r="M10" s="3">
        <v>0</v>
      </c>
      <c r="N10" s="3">
        <v>0</v>
      </c>
      <c r="O10" s="3" t="s">
        <v>5</v>
      </c>
    </row>
    <row r="11" spans="1:15" ht="15">
      <c r="A11" s="6">
        <v>9</v>
      </c>
      <c r="B11" s="10" t="s">
        <v>18</v>
      </c>
      <c r="C11" s="10" t="s">
        <v>28</v>
      </c>
      <c r="D11" s="4" t="str">
        <f>'[1]DICIEMBRE 2018'!M307</f>
        <v>011</v>
      </c>
      <c r="E11" s="10" t="s">
        <v>38</v>
      </c>
      <c r="F11" s="11">
        <v>5835</v>
      </c>
      <c r="G11" s="11">
        <v>4000</v>
      </c>
      <c r="H11" s="11">
        <v>375</v>
      </c>
      <c r="I11" s="11">
        <v>4000</v>
      </c>
      <c r="J11" s="11">
        <v>250</v>
      </c>
      <c r="K11" s="12">
        <f>'[1]DICIEMBRE 2018'!X307</f>
        <v>0</v>
      </c>
      <c r="L11" s="11">
        <f t="shared" si="0"/>
        <v>14460</v>
      </c>
      <c r="M11" s="3">
        <v>0</v>
      </c>
      <c r="N11" s="3">
        <v>0</v>
      </c>
      <c r="O11" s="3" t="s">
        <v>5</v>
      </c>
    </row>
    <row r="12" spans="1:15" ht="15">
      <c r="A12" s="6">
        <v>10</v>
      </c>
      <c r="B12" s="10" t="s">
        <v>18</v>
      </c>
      <c r="C12" s="10" t="s">
        <v>29</v>
      </c>
      <c r="D12" s="4" t="str">
        <f>'[1]DICIEMBRE 2018'!M308</f>
        <v>011</v>
      </c>
      <c r="E12" s="10" t="s">
        <v>39</v>
      </c>
      <c r="F12" s="11">
        <v>5835</v>
      </c>
      <c r="G12" s="11">
        <v>4000</v>
      </c>
      <c r="H12" s="11">
        <v>375</v>
      </c>
      <c r="I12" s="11">
        <v>4000</v>
      </c>
      <c r="J12" s="11">
        <v>250</v>
      </c>
      <c r="K12" s="12">
        <f>'[1]DICIEMBRE 2018'!X308</f>
        <v>0</v>
      </c>
      <c r="L12" s="11">
        <f t="shared" si="0"/>
        <v>14460</v>
      </c>
      <c r="M12" s="3">
        <v>0</v>
      </c>
      <c r="N12" s="3">
        <v>0</v>
      </c>
      <c r="O12" s="3" t="s">
        <v>5</v>
      </c>
    </row>
    <row r="13" spans="1:15" ht="15">
      <c r="A13" s="6">
        <v>11</v>
      </c>
      <c r="B13" s="10" t="s">
        <v>19</v>
      </c>
      <c r="C13" s="10" t="s">
        <v>30</v>
      </c>
      <c r="D13" s="4" t="str">
        <f>'[1]DICIEMBRE 2018'!$M$311</f>
        <v>011</v>
      </c>
      <c r="E13" s="10" t="s">
        <v>39</v>
      </c>
      <c r="F13" s="11">
        <v>6297</v>
      </c>
      <c r="G13" s="11">
        <v>4000</v>
      </c>
      <c r="H13" s="11">
        <v>375</v>
      </c>
      <c r="I13" s="11">
        <v>4000</v>
      </c>
      <c r="J13" s="11">
        <v>250</v>
      </c>
      <c r="K13" s="12">
        <f>'[1]DICIEMBRE 2018'!$X$311</f>
        <v>0</v>
      </c>
      <c r="L13" s="11">
        <f t="shared" si="0"/>
        <v>14922</v>
      </c>
      <c r="M13" s="3">
        <v>0</v>
      </c>
      <c r="N13" s="3">
        <v>0</v>
      </c>
      <c r="O13" s="3" t="s">
        <v>5</v>
      </c>
    </row>
    <row r="14" spans="1:15" ht="15">
      <c r="A14" s="6">
        <v>12</v>
      </c>
      <c r="B14" s="10" t="s">
        <v>19</v>
      </c>
      <c r="C14" s="10" t="s">
        <v>31</v>
      </c>
      <c r="D14" s="5" t="str">
        <f>'[1]DICIEMBRE 2018'!$M$342</f>
        <v>011</v>
      </c>
      <c r="E14" s="10" t="s">
        <v>37</v>
      </c>
      <c r="F14" s="11">
        <v>6297</v>
      </c>
      <c r="G14" s="11">
        <v>4000</v>
      </c>
      <c r="H14" s="11">
        <v>375</v>
      </c>
      <c r="I14" s="11">
        <v>4000</v>
      </c>
      <c r="J14" s="11">
        <v>250</v>
      </c>
      <c r="K14" s="12">
        <f>'[1]DICIEMBRE 2018'!$X$342</f>
        <v>0</v>
      </c>
      <c r="L14" s="11">
        <f t="shared" si="0"/>
        <v>14922</v>
      </c>
      <c r="M14" s="3">
        <v>0</v>
      </c>
      <c r="N14" s="3">
        <v>0</v>
      </c>
      <c r="O14" s="3" t="s">
        <v>5</v>
      </c>
    </row>
    <row r="15" spans="1:15" ht="15">
      <c r="A15" s="6">
        <v>13</v>
      </c>
      <c r="B15" s="10" t="s">
        <v>18</v>
      </c>
      <c r="C15" s="10" t="s">
        <v>32</v>
      </c>
      <c r="D15" s="5" t="str">
        <f>'[1]DICIEMBRE 2018'!$M$370</f>
        <v>011</v>
      </c>
      <c r="E15" s="10" t="s">
        <v>34</v>
      </c>
      <c r="F15" s="11">
        <v>5835</v>
      </c>
      <c r="G15" s="11">
        <v>4000</v>
      </c>
      <c r="H15" s="11">
        <v>375</v>
      </c>
      <c r="I15" s="11">
        <v>4000</v>
      </c>
      <c r="J15" s="11">
        <v>250</v>
      </c>
      <c r="K15" s="12">
        <f>'[1]DICIEMBRE 2018'!$X$370</f>
        <v>0</v>
      </c>
      <c r="L15" s="11">
        <f t="shared" si="0"/>
        <v>14460</v>
      </c>
      <c r="M15" s="3">
        <v>0</v>
      </c>
      <c r="N15" s="3">
        <v>0</v>
      </c>
      <c r="O15" s="3" t="s">
        <v>5</v>
      </c>
    </row>
    <row r="16" spans="1:15" ht="15">
      <c r="A16" s="6">
        <v>14</v>
      </c>
      <c r="B16" s="10" t="s">
        <v>18</v>
      </c>
      <c r="C16" s="10" t="s">
        <v>33</v>
      </c>
      <c r="D16" s="5" t="str">
        <f>'[1]DICIEMBRE 2018'!$M$370</f>
        <v>011</v>
      </c>
      <c r="E16" s="10" t="s">
        <v>16</v>
      </c>
      <c r="F16" s="11">
        <v>5835</v>
      </c>
      <c r="G16" s="11">
        <v>4000</v>
      </c>
      <c r="H16" s="11">
        <v>375</v>
      </c>
      <c r="I16" s="11">
        <v>4000</v>
      </c>
      <c r="J16" s="11">
        <v>250</v>
      </c>
      <c r="K16" s="12">
        <f>'[1]DICIEMBRE 2018'!$X$370</f>
        <v>0</v>
      </c>
      <c r="L16" s="11">
        <f t="shared" ref="L16" si="1">SUM(F16:K16)</f>
        <v>14460</v>
      </c>
      <c r="M16" s="3">
        <v>0</v>
      </c>
      <c r="N16" s="3">
        <v>0</v>
      </c>
      <c r="O16" s="3" t="s">
        <v>5</v>
      </c>
    </row>
  </sheetData>
  <mergeCells count="1">
    <mergeCell ref="A1:O1"/>
  </mergeCells>
  <conditionalFormatting sqref="C17:C1048576 C2">
    <cfRule type="duplicateValues" dxfId="1" priority="4"/>
  </conditionalFormatting>
  <conditionalFormatting sqref="C3:C16">
    <cfRule type="duplicateValues" dxfId="0" priority="14"/>
  </conditionalFormatting>
  <printOptions horizontalCentered="1"/>
  <pageMargins left="0.70866141732283472" right="0.70866141732283472" top="1.9685039370078741" bottom="0.74803149606299213" header="0.31496062992125984" footer="0.31496062992125984"/>
  <pageSetup scale="35" orientation="landscape" r:id="rId1"/>
  <headerFooter>
    <oddFooter>&amp;C&amp;P DE &amp;N</oddFooter>
  </headerFooter>
  <ignoredErrors>
    <ignoredError sqref="K15" formula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ASESORES</vt:lpstr>
      <vt:lpstr>ASESORES!Títulos_a_imprimir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macarrera</dc:creator>
  <cp:lastModifiedBy>Samuel Abraham López Mazariegos</cp:lastModifiedBy>
  <cp:lastPrinted>2023-05-31T14:57:25Z</cp:lastPrinted>
  <dcterms:created xsi:type="dcterms:W3CDTF">2014-01-02T22:12:55Z</dcterms:created>
  <dcterms:modified xsi:type="dcterms:W3CDTF">2024-03-26T15:08:02Z</dcterms:modified>
</cp:coreProperties>
</file>